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8870" localSheetId="0">'0503738НП'!$B$40:$V$40</definedName>
    <definedName name="TR_30200313183_2367578871" localSheetId="0">'0503738НП'!$B$41:$V$41</definedName>
    <definedName name="TR_30200313202" localSheetId="0">'0503738НП'!$B$56:$V$56</definedName>
    <definedName name="TR_30200313221_2367578872" localSheetId="0">'0503738НП'!$B$44:$V$44</definedName>
    <definedName name="TR_30200313221_2367578873" localSheetId="0">'0503738НП'!$B$45:$V$45</definedName>
    <definedName name="TR_30200313240" localSheetId="0">'0503738НП'!$C$83:$N$92</definedName>
    <definedName name="TR_30200313250_2367578876" localSheetId="0">'0503738НП'!$B$24:$V$24</definedName>
    <definedName name="TR_30200313250_2367578877" localSheetId="0">'0503738НП'!$B$25:$V$25</definedName>
    <definedName name="TR_30200313269_2367578874" localSheetId="0">'0503738НП'!$B$48:$V$48</definedName>
    <definedName name="TR_30200313269_2367578875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/>
  <c r="M55"/>
  <c r="T53"/>
  <c r="R53"/>
  <c r="Q53"/>
  <c r="R52"/>
  <c r="Q52"/>
  <c r="Q51" s="1"/>
  <c r="O52"/>
  <c r="N52"/>
  <c r="N51" s="1"/>
  <c r="N38" s="1"/>
  <c r="N37" s="1"/>
  <c r="N66" s="1"/>
  <c r="M52"/>
  <c r="L52"/>
  <c r="I52"/>
  <c r="R51"/>
  <c r="O51"/>
  <c r="M51"/>
  <c r="L51"/>
  <c r="I51"/>
  <c r="T49"/>
  <c r="R49"/>
  <c r="Q49"/>
  <c r="T48"/>
  <c r="R48"/>
  <c r="R47" s="1"/>
  <c r="Q48"/>
  <c r="Q47" s="1"/>
  <c r="O47"/>
  <c r="N47"/>
  <c r="M47"/>
  <c r="L47"/>
  <c r="L38" s="1"/>
  <c r="L37" s="1"/>
  <c r="I47"/>
  <c r="T45"/>
  <c r="R45"/>
  <c r="Q45"/>
  <c r="Q43" s="1"/>
  <c r="T44"/>
  <c r="R44"/>
  <c r="R43" s="1"/>
  <c r="R38" s="1"/>
  <c r="R37" s="1"/>
  <c r="Q44"/>
  <c r="O43"/>
  <c r="N43"/>
  <c r="M43"/>
  <c r="L43"/>
  <c r="I43"/>
  <c r="T41"/>
  <c r="R41"/>
  <c r="Q41"/>
  <c r="T40"/>
  <c r="R40"/>
  <c r="Q40"/>
  <c r="O39"/>
  <c r="N39"/>
  <c r="M39"/>
  <c r="M38" s="1"/>
  <c r="M37" s="1"/>
  <c r="M66" s="1"/>
  <c r="L39"/>
  <c r="I39"/>
  <c r="I38" s="1"/>
  <c r="I37" s="1"/>
  <c r="O38"/>
  <c r="O37" s="1"/>
  <c r="P37"/>
  <c r="T28"/>
  <c r="R27"/>
  <c r="Q27"/>
  <c r="P27"/>
  <c r="O27"/>
  <c r="N27"/>
  <c r="M27"/>
  <c r="L27"/>
  <c r="K27"/>
  <c r="J27"/>
  <c r="I27"/>
  <c r="T25"/>
  <c r="R25"/>
  <c r="R23" s="1"/>
  <c r="Q25"/>
  <c r="T24"/>
  <c r="R24"/>
  <c r="Q24"/>
  <c r="Q23"/>
  <c r="P23"/>
  <c r="P66" s="1"/>
  <c r="O23"/>
  <c r="N23"/>
  <c r="M23"/>
  <c r="L23"/>
  <c r="L66" s="1"/>
  <c r="I23"/>
  <c r="O66" l="1"/>
  <c r="R66"/>
  <c r="I66"/>
  <c r="Q39"/>
  <c r="Q38" s="1"/>
  <c r="Q37" s="1"/>
  <c r="Q66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<sst xmlns="http://schemas.openxmlformats.org/spreadsheetml/2006/main" count="287" uniqueCount="148">
  <si>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</si>
  <si>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</si>
  <si>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</si>
  <si>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</si>
  <si>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</si>
  <si>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</si>
  <si>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</si>
  <si>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</si>
  <si>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</si>
  <si>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</si>
  <si>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</si>
  <si>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</si>
  <si>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</si>
  <si>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</si>
  <si>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</si>
  <si>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</si>
  <si>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</si>
  <si>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</si>
  <si>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</si>
  <si>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</si>
  <si>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</si>
  <si>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</si>
  <si>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</si>
  <si>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</si>
  <si>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</si>
  <si>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</si>
  <si>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</si>
  <si>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</si>
  <si>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</si>
  <si>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</si>
  <si>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</si>
  <si>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</si>
  <si>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</si>
  <si>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</si>
  <si>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</si>
  <si>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3128028164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</si>
  <si>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</si>
  <si>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</si>
  <si>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</si>
  <si>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</si>
  <si>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</si>
  <si>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</si>
  <si>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</si>
  <si>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</si>
  <si>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</si>
  <si>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</si>
  <si>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</si>
  <si>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</si>
  <si>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</si>
  <si>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</si>
  <si>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</si>
  <si>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</si>
  <si>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</si>
  <si>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</si>
  <si>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</si>
  <si>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</si>
  <si>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</si>
  <si>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</si>
  <si>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</si>
  <si>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</si>
  <si>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</si>
  <si>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</si>
  <si>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</si>
  <si>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</si>
  <si>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</si>
  <si>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</si>
  <si>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</si>
  <si>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</si>
  <si>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</si>
  <si>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</si>
  <si>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</si>
  <si>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</si>
  <si>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</si>
  <si>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</si>
  <si>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</si>
  <si>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</si>
  <si>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</si>
  <si>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</si>
  <si>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</si>
  <si>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</si>
  <si>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</si>
  <si>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</si>
  <si>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</si>
  <si>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</si>
  <si>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</si>
  <si>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</si>
  <si>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</si>
  <si>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</si>
  <si>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</si>
  <si>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</si>
  <si>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</si>
  <si>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</si>
  <si>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</si>
  <si>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</si>
  <si>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</si>
  <si>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</si>
  <si>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</si>
  <si>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</si>
  <si>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</si>
  <si>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</si>
  <si>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</si>
  <si>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</si>
  <si>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</si>
  <si>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</si>
  <si>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</si>
  <si>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</si>
  <si>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</si>
  <si>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</si>
  <si>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</si>
  <si>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</si>
  <si>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</si>
  <si>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</si>
  <si>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</si>
  <si>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</si>
  <si>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</si>
  <si>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</si>
  <si>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Марчукова Г.В.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</si>
  <si>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</si>
  <si>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</si>
  <si>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</si>
  <si>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</si>
  <si>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</si>
  <si>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</si>
  <si>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</si>
  <si>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</si>
  <si>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</si>
  <si>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</si>
  <si>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</si>
  <si>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</si>
  <si>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</si>
  <si>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</si>
  <si>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</si>
  <si>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</si>
  <si>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</si>
  <si>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</si>
  <si>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</si>
  <si>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</si>
  <si>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</si>
  <si>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</si>
  <si>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</si>
  <si>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</si>
  <si>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</si>
  <si>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</si>
  <si>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</si>
  <si>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зам.гл.бухгалтера</t>
  </si>
  <si>
    <t>Поливанная Е.Ю.</t>
  </si>
  <si>
    <t>22-62-89</t>
  </si>
  <si>
    <t>"_31_" __января__2024_г.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</si>
</sst>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18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/>
    <xf numFmtId="0" fontId="2" fillId="0" borderId="0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6" xfId="1" applyFont="1" applyBorder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0" fontId="9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2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9166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4" workbookViewId="0">
      <selection activeCell="M97" sqref="M9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6.855468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09" t="s">
        <v>0</v>
      </c>
      <c r="N1" s="310"/>
      <c r="O1" s="310"/>
      <c r="P1" s="310"/>
      <c r="Q1" s="310"/>
      <c r="R1" s="310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11" t="s">
        <v>1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5"/>
      <c r="R3" s="6"/>
      <c r="S3" s="7"/>
      <c r="T3" s="7"/>
      <c r="U3" s="7"/>
    </row>
    <row r="4" spans="2:21" s="8" customFormat="1" ht="12.75" customHeight="1" thickBot="1">
      <c r="B4" s="9"/>
      <c r="C4" s="311" t="s">
        <v>2</v>
      </c>
      <c r="D4" s="311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3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314" t="s">
        <v>10</v>
      </c>
      <c r="L6" s="314"/>
      <c r="M6" s="314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302" t="s">
        <v>14</v>
      </c>
      <c r="C7" s="306"/>
      <c r="D7" s="306"/>
      <c r="E7" s="306"/>
      <c r="F7" s="24"/>
      <c r="G7" s="13"/>
      <c r="H7" s="305" t="s">
        <v>15</v>
      </c>
      <c r="I7" s="305"/>
      <c r="J7" s="305"/>
      <c r="K7" s="305"/>
      <c r="L7" s="305"/>
      <c r="M7" s="305"/>
      <c r="N7" s="305"/>
      <c r="O7" s="305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302" t="s">
        <v>20</v>
      </c>
      <c r="C8" s="306"/>
      <c r="D8" s="306"/>
      <c r="E8" s="306"/>
      <c r="F8" s="24"/>
      <c r="G8" s="28"/>
      <c r="H8" s="307"/>
      <c r="I8" s="308"/>
      <c r="J8" s="308"/>
      <c r="K8" s="308"/>
      <c r="L8" s="308"/>
      <c r="M8" s="308"/>
      <c r="N8" s="308"/>
      <c r="O8" s="308"/>
      <c r="P8" s="25"/>
      <c r="Q8" s="17"/>
      <c r="R8" s="29"/>
      <c r="S8" s="7"/>
      <c r="T8" s="7" t="s">
        <v>21</v>
      </c>
      <c r="U8" s="27"/>
    </row>
    <row r="9" spans="2:21" ht="22.5" customHeight="1">
      <c r="B9" s="302" t="s">
        <v>22</v>
      </c>
      <c r="C9" s="302"/>
      <c r="D9" s="302"/>
      <c r="E9" s="302"/>
      <c r="F9" s="12"/>
      <c r="G9" s="28"/>
      <c r="H9" s="307" t="s">
        <v>23</v>
      </c>
      <c r="I9" s="307"/>
      <c r="J9" s="307"/>
      <c r="K9" s="307"/>
      <c r="L9" s="307"/>
      <c r="M9" s="307"/>
      <c r="N9" s="307"/>
      <c r="O9" s="307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302" t="s">
        <v>28</v>
      </c>
      <c r="C10" s="302"/>
      <c r="D10" s="302"/>
      <c r="E10" s="302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302" t="s">
        <v>31</v>
      </c>
      <c r="C11" s="302"/>
      <c r="D11" s="302"/>
      <c r="E11" s="302"/>
      <c r="F11" s="12"/>
      <c r="G11" s="28"/>
      <c r="H11" s="305" t="s">
        <v>32</v>
      </c>
      <c r="I11" s="305"/>
      <c r="J11" s="305"/>
      <c r="K11" s="305"/>
      <c r="L11" s="305"/>
      <c r="M11" s="305"/>
      <c r="N11" s="305"/>
      <c r="O11" s="305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302" t="s">
        <v>37</v>
      </c>
      <c r="C12" s="302"/>
      <c r="D12" s="302"/>
      <c r="E12" s="302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303"/>
      <c r="S12" s="7" t="s">
        <v>38</v>
      </c>
      <c r="T12" s="7" t="s">
        <v>39</v>
      </c>
      <c r="U12" s="7"/>
    </row>
    <row r="13" spans="2:21" ht="15" customHeight="1">
      <c r="B13" s="302" t="s">
        <v>40</v>
      </c>
      <c r="C13" s="302"/>
      <c r="D13" s="302"/>
      <c r="E13" s="302"/>
      <c r="F13" s="12"/>
      <c r="G13" s="28"/>
      <c r="H13" s="305" t="s">
        <v>41</v>
      </c>
      <c r="I13" s="305"/>
      <c r="J13" s="305"/>
      <c r="K13" s="305"/>
      <c r="L13" s="305"/>
      <c r="M13" s="305"/>
      <c r="N13" s="305"/>
      <c r="O13" s="305"/>
      <c r="P13" s="21"/>
      <c r="Q13" s="22"/>
      <c r="R13" s="304"/>
      <c r="S13" s="7"/>
      <c r="T13" s="7" t="s">
        <v>42</v>
      </c>
      <c r="U13" s="27"/>
    </row>
    <row r="14" spans="2:21" ht="12.75" customHeight="1">
      <c r="B14" s="302" t="s">
        <v>43</v>
      </c>
      <c r="C14" s="302"/>
      <c r="D14" s="302"/>
      <c r="E14" s="302"/>
      <c r="F14" s="302"/>
      <c r="G14" s="302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302" t="s">
        <v>46</v>
      </c>
      <c r="C15" s="306"/>
      <c r="D15" s="306"/>
      <c r="E15" s="306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275" t="s">
        <v>51</v>
      </c>
      <c r="C17" s="290" t="s">
        <v>52</v>
      </c>
      <c r="D17" s="282" t="s">
        <v>53</v>
      </c>
      <c r="E17" s="297"/>
      <c r="F17" s="297"/>
      <c r="G17" s="297"/>
      <c r="H17" s="287"/>
      <c r="I17" s="282" t="s">
        <v>54</v>
      </c>
      <c r="J17" s="297"/>
      <c r="K17" s="287"/>
      <c r="L17" s="273" t="s">
        <v>55</v>
      </c>
      <c r="M17" s="274"/>
      <c r="N17" s="274"/>
      <c r="O17" s="275"/>
      <c r="P17" s="300" t="s">
        <v>56</v>
      </c>
      <c r="Q17" s="273" t="s">
        <v>57</v>
      </c>
      <c r="R17" s="274"/>
      <c r="S17" s="7"/>
      <c r="T17" s="39" t="s">
        <v>58</v>
      </c>
      <c r="U17" s="39"/>
    </row>
    <row r="18" spans="2:22">
      <c r="B18" s="295"/>
      <c r="C18" s="291"/>
      <c r="D18" s="283"/>
      <c r="E18" s="298"/>
      <c r="F18" s="298"/>
      <c r="G18" s="298"/>
      <c r="H18" s="288"/>
      <c r="I18" s="283"/>
      <c r="J18" s="298"/>
      <c r="K18" s="288"/>
      <c r="L18" s="282" t="s">
        <v>59</v>
      </c>
      <c r="M18" s="285" t="s">
        <v>60</v>
      </c>
      <c r="N18" s="286"/>
      <c r="O18" s="287" t="s">
        <v>61</v>
      </c>
      <c r="P18" s="301"/>
      <c r="Q18" s="290" t="s">
        <v>62</v>
      </c>
      <c r="R18" s="282" t="s">
        <v>63</v>
      </c>
      <c r="S18" s="7"/>
      <c r="T18" s="7"/>
      <c r="U18" s="7"/>
    </row>
    <row r="19" spans="2:22" ht="15" customHeight="1">
      <c r="B19" s="295"/>
      <c r="C19" s="291"/>
      <c r="D19" s="283"/>
      <c r="E19" s="298"/>
      <c r="F19" s="298"/>
      <c r="G19" s="298"/>
      <c r="H19" s="288"/>
      <c r="I19" s="283"/>
      <c r="J19" s="298"/>
      <c r="K19" s="288"/>
      <c r="L19" s="283"/>
      <c r="M19" s="290" t="s">
        <v>64</v>
      </c>
      <c r="N19" s="290" t="s">
        <v>65</v>
      </c>
      <c r="O19" s="288"/>
      <c r="P19" s="301"/>
      <c r="Q19" s="291"/>
      <c r="R19" s="292"/>
      <c r="S19" s="7"/>
      <c r="T19" s="7"/>
      <c r="U19" s="7"/>
    </row>
    <row r="20" spans="2:22">
      <c r="B20" s="295"/>
      <c r="C20" s="291"/>
      <c r="D20" s="283"/>
      <c r="E20" s="298"/>
      <c r="F20" s="298"/>
      <c r="G20" s="298"/>
      <c r="H20" s="288"/>
      <c r="I20" s="283"/>
      <c r="J20" s="298"/>
      <c r="K20" s="288"/>
      <c r="L20" s="283"/>
      <c r="M20" s="291"/>
      <c r="N20" s="293"/>
      <c r="O20" s="288"/>
      <c r="P20" s="301"/>
      <c r="Q20" s="291"/>
      <c r="R20" s="292"/>
      <c r="S20" s="7"/>
      <c r="T20" s="7"/>
      <c r="U20" s="7"/>
    </row>
    <row r="21" spans="2:22">
      <c r="B21" s="295"/>
      <c r="C21" s="296"/>
      <c r="D21" s="284"/>
      <c r="E21" s="299"/>
      <c r="F21" s="299"/>
      <c r="G21" s="299"/>
      <c r="H21" s="289"/>
      <c r="I21" s="284"/>
      <c r="J21" s="299"/>
      <c r="K21" s="289"/>
      <c r="L21" s="284"/>
      <c r="M21" s="291"/>
      <c r="N21" s="294"/>
      <c r="O21" s="289"/>
      <c r="P21" s="301"/>
      <c r="Q21" s="291"/>
      <c r="R21" s="29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70" t="s">
        <v>26</v>
      </c>
      <c r="E22" s="271"/>
      <c r="F22" s="271"/>
      <c r="G22" s="271"/>
      <c r="H22" s="272"/>
      <c r="I22" s="273" t="s">
        <v>68</v>
      </c>
      <c r="J22" s="274"/>
      <c r="K22" s="275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200" t="s">
        <v>77</v>
      </c>
      <c r="E23" s="201"/>
      <c r="F23" s="201"/>
      <c r="G23" s="201"/>
      <c r="H23" s="202"/>
      <c r="I23" s="276">
        <f>SUM(I24:I26)</f>
        <v>280451.17000000004</v>
      </c>
      <c r="J23" s="277"/>
      <c r="K23" s="278"/>
      <c r="L23" s="51">
        <f t="shared" ref="L23:R23" si="0">SUM(L24:L26)</f>
        <v>0</v>
      </c>
      <c r="M23" s="52">
        <f t="shared" si="0"/>
        <v>280446.34000000003</v>
      </c>
      <c r="N23" s="53">
        <f t="shared" si="0"/>
        <v>0</v>
      </c>
      <c r="O23" s="52">
        <f t="shared" si="0"/>
        <v>280443.63</v>
      </c>
      <c r="P23" s="52">
        <f t="shared" si="0"/>
        <v>280443.63</v>
      </c>
      <c r="Q23" s="52">
        <f t="shared" si="0"/>
        <v>2.7100000000209548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 t="s">
        <v>81</v>
      </c>
      <c r="F24" s="58" t="s">
        <v>82</v>
      </c>
      <c r="G24" s="58" t="s">
        <v>83</v>
      </c>
      <c r="H24" s="59" t="s">
        <v>84</v>
      </c>
      <c r="I24" s="279">
        <v>215397.17</v>
      </c>
      <c r="J24" s="280"/>
      <c r="K24" s="281"/>
      <c r="L24" s="60">
        <v>0</v>
      </c>
      <c r="M24" s="60">
        <v>215397.17</v>
      </c>
      <c r="N24" s="61">
        <v>0</v>
      </c>
      <c r="O24" s="62">
        <v>215394.46</v>
      </c>
      <c r="P24" s="60">
        <v>215394.46</v>
      </c>
      <c r="Q24" s="63">
        <f>M24-P24</f>
        <v>2.7100000000209548</v>
      </c>
      <c r="R24" s="64">
        <f>O24-P24</f>
        <v>0</v>
      </c>
      <c r="S24" s="40" t="s">
        <v>85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86</v>
      </c>
      <c r="C25" s="56" t="s">
        <v>76</v>
      </c>
      <c r="D25" s="57"/>
      <c r="E25" s="58" t="s">
        <v>81</v>
      </c>
      <c r="F25" s="58" t="s">
        <v>82</v>
      </c>
      <c r="G25" s="58" t="s">
        <v>83</v>
      </c>
      <c r="H25" s="59" t="s">
        <v>87</v>
      </c>
      <c r="I25" s="279">
        <v>65054</v>
      </c>
      <c r="J25" s="280"/>
      <c r="K25" s="281"/>
      <c r="L25" s="60">
        <v>0</v>
      </c>
      <c r="M25" s="60">
        <v>65049.17</v>
      </c>
      <c r="N25" s="61">
        <v>0</v>
      </c>
      <c r="O25" s="62">
        <v>65049.17</v>
      </c>
      <c r="P25" s="60">
        <v>65049.17</v>
      </c>
      <c r="Q25" s="63">
        <f>M25-P25</f>
        <v>0</v>
      </c>
      <c r="R25" s="64">
        <f>O25-P25</f>
        <v>0</v>
      </c>
      <c r="S25" s="40" t="s">
        <v>85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8"/>
      <c r="J26" s="259"/>
      <c r="K26" s="260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88</v>
      </c>
      <c r="C27" s="75" t="s">
        <v>89</v>
      </c>
      <c r="D27" s="234" t="s">
        <v>77</v>
      </c>
      <c r="E27" s="235"/>
      <c r="F27" s="235"/>
      <c r="G27" s="235"/>
      <c r="H27" s="236"/>
      <c r="I27" s="261">
        <f t="shared" ref="I27:R27" si="1">SUM(I28:I29)</f>
        <v>0</v>
      </c>
      <c r="J27" s="262">
        <f t="shared" si="1"/>
        <v>0</v>
      </c>
      <c r="K27" s="263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89</v>
      </c>
      <c r="D28" s="82"/>
      <c r="E28" s="83"/>
      <c r="F28" s="83"/>
      <c r="G28" s="83"/>
      <c r="H28" s="84"/>
      <c r="I28" s="264"/>
      <c r="J28" s="265"/>
      <c r="K28" s="266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7"/>
      <c r="J29" s="268"/>
      <c r="K29" s="269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90</v>
      </c>
      <c r="S30" s="48"/>
      <c r="T30" s="48"/>
      <c r="U30" s="48"/>
      <c r="V30" s="48"/>
    </row>
    <row r="31" spans="2:22" ht="15" customHeight="1">
      <c r="B31" s="199" t="s">
        <v>51</v>
      </c>
      <c r="C31" s="216" t="s">
        <v>52</v>
      </c>
      <c r="D31" s="208" t="s">
        <v>53</v>
      </c>
      <c r="E31" s="223"/>
      <c r="F31" s="223"/>
      <c r="G31" s="223"/>
      <c r="H31" s="213"/>
      <c r="I31" s="208" t="s">
        <v>91</v>
      </c>
      <c r="J31" s="223"/>
      <c r="K31" s="213"/>
      <c r="L31" s="197" t="s">
        <v>55</v>
      </c>
      <c r="M31" s="198"/>
      <c r="N31" s="198"/>
      <c r="O31" s="199"/>
      <c r="P31" s="226" t="s">
        <v>56</v>
      </c>
      <c r="Q31" s="197" t="s">
        <v>57</v>
      </c>
      <c r="R31" s="198"/>
      <c r="S31" s="48"/>
      <c r="T31" s="48"/>
      <c r="U31" s="48"/>
      <c r="V31" s="48"/>
    </row>
    <row r="32" spans="2:22">
      <c r="B32" s="221"/>
      <c r="C32" s="217"/>
      <c r="D32" s="209"/>
      <c r="E32" s="224"/>
      <c r="F32" s="224"/>
      <c r="G32" s="224"/>
      <c r="H32" s="214"/>
      <c r="I32" s="209"/>
      <c r="J32" s="224"/>
      <c r="K32" s="214"/>
      <c r="L32" s="208" t="s">
        <v>59</v>
      </c>
      <c r="M32" s="211" t="s">
        <v>60</v>
      </c>
      <c r="N32" s="212"/>
      <c r="O32" s="213" t="s">
        <v>61</v>
      </c>
      <c r="P32" s="227"/>
      <c r="Q32" s="216" t="s">
        <v>62</v>
      </c>
      <c r="R32" s="208" t="s">
        <v>63</v>
      </c>
      <c r="S32" s="48"/>
      <c r="T32" s="48"/>
      <c r="U32" s="48"/>
      <c r="V32" s="48"/>
    </row>
    <row r="33" spans="2:22">
      <c r="B33" s="221"/>
      <c r="C33" s="217"/>
      <c r="D33" s="209"/>
      <c r="E33" s="224"/>
      <c r="F33" s="224"/>
      <c r="G33" s="224"/>
      <c r="H33" s="214"/>
      <c r="I33" s="209"/>
      <c r="J33" s="224"/>
      <c r="K33" s="214"/>
      <c r="L33" s="209"/>
      <c r="M33" s="216" t="s">
        <v>64</v>
      </c>
      <c r="N33" s="216" t="s">
        <v>65</v>
      </c>
      <c r="O33" s="214"/>
      <c r="P33" s="227"/>
      <c r="Q33" s="217"/>
      <c r="R33" s="218"/>
      <c r="S33" s="48"/>
      <c r="T33" s="48"/>
      <c r="U33" s="48"/>
      <c r="V33" s="48"/>
    </row>
    <row r="34" spans="2:22">
      <c r="B34" s="221"/>
      <c r="C34" s="217"/>
      <c r="D34" s="209"/>
      <c r="E34" s="224"/>
      <c r="F34" s="224"/>
      <c r="G34" s="224"/>
      <c r="H34" s="214"/>
      <c r="I34" s="209"/>
      <c r="J34" s="224"/>
      <c r="K34" s="214"/>
      <c r="L34" s="209"/>
      <c r="M34" s="217"/>
      <c r="N34" s="219"/>
      <c r="O34" s="214"/>
      <c r="P34" s="227"/>
      <c r="Q34" s="217"/>
      <c r="R34" s="218"/>
      <c r="S34" s="48"/>
      <c r="T34" s="48"/>
      <c r="U34" s="48"/>
      <c r="V34" s="48"/>
    </row>
    <row r="35" spans="2:22">
      <c r="B35" s="221"/>
      <c r="C35" s="222"/>
      <c r="D35" s="210"/>
      <c r="E35" s="225"/>
      <c r="F35" s="225"/>
      <c r="G35" s="225"/>
      <c r="H35" s="215"/>
      <c r="I35" s="210"/>
      <c r="J35" s="225"/>
      <c r="K35" s="215"/>
      <c r="L35" s="210"/>
      <c r="M35" s="217"/>
      <c r="N35" s="220"/>
      <c r="O35" s="215"/>
      <c r="P35" s="227"/>
      <c r="Q35" s="217"/>
      <c r="R35" s="218"/>
      <c r="S35" s="48"/>
      <c r="T35" s="48"/>
      <c r="U35" s="48"/>
      <c r="V35" s="48"/>
    </row>
    <row r="36" spans="2:22" ht="15.75" thickBot="1">
      <c r="B36" s="103" t="s">
        <v>66</v>
      </c>
      <c r="C36" s="104" t="s">
        <v>67</v>
      </c>
      <c r="D36" s="194" t="s">
        <v>26</v>
      </c>
      <c r="E36" s="195"/>
      <c r="F36" s="195"/>
      <c r="G36" s="195"/>
      <c r="H36" s="196"/>
      <c r="I36" s="197" t="s">
        <v>68</v>
      </c>
      <c r="J36" s="198"/>
      <c r="K36" s="199"/>
      <c r="L36" s="105" t="s">
        <v>7</v>
      </c>
      <c r="M36" s="104" t="s">
        <v>69</v>
      </c>
      <c r="N36" s="106" t="s">
        <v>70</v>
      </c>
      <c r="O36" s="104" t="s">
        <v>71</v>
      </c>
      <c r="P36" s="107" t="s">
        <v>72</v>
      </c>
      <c r="Q36" s="104" t="s">
        <v>73</v>
      </c>
      <c r="R36" s="108" t="s">
        <v>74</v>
      </c>
      <c r="S36" s="48"/>
      <c r="T36" s="48"/>
      <c r="U36" s="48"/>
      <c r="V36" s="48"/>
    </row>
    <row r="37" spans="2:22" ht="57">
      <c r="B37" s="109" t="s">
        <v>92</v>
      </c>
      <c r="C37" s="50" t="s">
        <v>93</v>
      </c>
      <c r="D37" s="200" t="s">
        <v>77</v>
      </c>
      <c r="E37" s="201"/>
      <c r="F37" s="201"/>
      <c r="G37" s="201"/>
      <c r="H37" s="202"/>
      <c r="I37" s="256">
        <f>I38+I65</f>
        <v>912261</v>
      </c>
      <c r="J37" s="256"/>
      <c r="K37" s="256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94</v>
      </c>
      <c r="C38" s="75" t="s">
        <v>95</v>
      </c>
      <c r="D38" s="234"/>
      <c r="E38" s="235"/>
      <c r="F38" s="235"/>
      <c r="G38" s="235"/>
      <c r="H38" s="236"/>
      <c r="I38" s="257">
        <f>I39+I43+I47+I51</f>
        <v>912261</v>
      </c>
      <c r="J38" s="257"/>
      <c r="K38" s="257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77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96</v>
      </c>
      <c r="C39" s="75" t="s">
        <v>97</v>
      </c>
      <c r="D39" s="234" t="s">
        <v>77</v>
      </c>
      <c r="E39" s="235"/>
      <c r="F39" s="235"/>
      <c r="G39" s="235"/>
      <c r="H39" s="236"/>
      <c r="I39" s="255">
        <f>SUM(I40:I42)</f>
        <v>284361</v>
      </c>
      <c r="J39" s="255"/>
      <c r="K39" s="255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77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80</v>
      </c>
      <c r="C40" s="118" t="s">
        <v>97</v>
      </c>
      <c r="D40" s="57"/>
      <c r="E40" s="119" t="s">
        <v>81</v>
      </c>
      <c r="F40" s="119" t="s">
        <v>82</v>
      </c>
      <c r="G40" s="119" t="s">
        <v>83</v>
      </c>
      <c r="H40" s="120" t="s">
        <v>84</v>
      </c>
      <c r="I40" s="246">
        <v>218402</v>
      </c>
      <c r="J40" s="247"/>
      <c r="K40" s="248"/>
      <c r="L40" s="121">
        <v>0</v>
      </c>
      <c r="M40" s="121">
        <v>0</v>
      </c>
      <c r="N40" s="121">
        <v>0</v>
      </c>
      <c r="O40" s="121">
        <v>0</v>
      </c>
      <c r="P40" s="112" t="s">
        <v>77</v>
      </c>
      <c r="Q40" s="122">
        <f>M40</f>
        <v>0</v>
      </c>
      <c r="R40" s="123">
        <f>O40</f>
        <v>0</v>
      </c>
      <c r="S40" s="40" t="s">
        <v>85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86</v>
      </c>
      <c r="C41" s="118" t="s">
        <v>97</v>
      </c>
      <c r="D41" s="57"/>
      <c r="E41" s="119" t="s">
        <v>81</v>
      </c>
      <c r="F41" s="119" t="s">
        <v>82</v>
      </c>
      <c r="G41" s="119" t="s">
        <v>83</v>
      </c>
      <c r="H41" s="120" t="s">
        <v>87</v>
      </c>
      <c r="I41" s="246">
        <v>65959</v>
      </c>
      <c r="J41" s="247"/>
      <c r="K41" s="248"/>
      <c r="L41" s="121">
        <v>0</v>
      </c>
      <c r="M41" s="121">
        <v>0</v>
      </c>
      <c r="N41" s="121">
        <v>0</v>
      </c>
      <c r="O41" s="121">
        <v>0</v>
      </c>
      <c r="P41" s="112" t="s">
        <v>77</v>
      </c>
      <c r="Q41" s="122">
        <f>M41</f>
        <v>0</v>
      </c>
      <c r="R41" s="123">
        <f>O41</f>
        <v>0</v>
      </c>
      <c r="S41" s="40" t="s">
        <v>85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31"/>
      <c r="J42" s="232"/>
      <c r="K42" s="233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98</v>
      </c>
      <c r="C43" s="75" t="s">
        <v>99</v>
      </c>
      <c r="D43" s="234" t="s">
        <v>77</v>
      </c>
      <c r="E43" s="235"/>
      <c r="F43" s="235"/>
      <c r="G43" s="235"/>
      <c r="H43" s="236"/>
      <c r="I43" s="252">
        <f>SUM(I44:I46)</f>
        <v>284361</v>
      </c>
      <c r="J43" s="253"/>
      <c r="K43" s="254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77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80</v>
      </c>
      <c r="C44" s="118" t="s">
        <v>99</v>
      </c>
      <c r="D44" s="57"/>
      <c r="E44" s="119" t="s">
        <v>81</v>
      </c>
      <c r="F44" s="119" t="s">
        <v>82</v>
      </c>
      <c r="G44" s="119" t="s">
        <v>83</v>
      </c>
      <c r="H44" s="120" t="s">
        <v>84</v>
      </c>
      <c r="I44" s="246">
        <v>218402</v>
      </c>
      <c r="J44" s="247"/>
      <c r="K44" s="248"/>
      <c r="L44" s="121">
        <v>0</v>
      </c>
      <c r="M44" s="121">
        <v>0</v>
      </c>
      <c r="N44" s="121">
        <v>0</v>
      </c>
      <c r="O44" s="121">
        <v>0</v>
      </c>
      <c r="P44" s="112" t="s">
        <v>77</v>
      </c>
      <c r="Q44" s="122">
        <f>M44</f>
        <v>0</v>
      </c>
      <c r="R44" s="123">
        <f>O44</f>
        <v>0</v>
      </c>
      <c r="S44" s="40" t="s">
        <v>85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86</v>
      </c>
      <c r="C45" s="118" t="s">
        <v>99</v>
      </c>
      <c r="D45" s="57"/>
      <c r="E45" s="119" t="s">
        <v>81</v>
      </c>
      <c r="F45" s="119" t="s">
        <v>82</v>
      </c>
      <c r="G45" s="119" t="s">
        <v>83</v>
      </c>
      <c r="H45" s="120" t="s">
        <v>87</v>
      </c>
      <c r="I45" s="246">
        <v>65959</v>
      </c>
      <c r="J45" s="247"/>
      <c r="K45" s="248"/>
      <c r="L45" s="121">
        <v>0</v>
      </c>
      <c r="M45" s="121">
        <v>0</v>
      </c>
      <c r="N45" s="121">
        <v>0</v>
      </c>
      <c r="O45" s="121">
        <v>0</v>
      </c>
      <c r="P45" s="112" t="s">
        <v>77</v>
      </c>
      <c r="Q45" s="122">
        <f>M45</f>
        <v>0</v>
      </c>
      <c r="R45" s="123">
        <f>O45</f>
        <v>0</v>
      </c>
      <c r="S45" s="40" t="s">
        <v>85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31"/>
      <c r="J46" s="232"/>
      <c r="K46" s="233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100</v>
      </c>
      <c r="C47" s="75" t="s">
        <v>101</v>
      </c>
      <c r="D47" s="234" t="s">
        <v>77</v>
      </c>
      <c r="E47" s="235"/>
      <c r="F47" s="235"/>
      <c r="G47" s="235"/>
      <c r="H47" s="236"/>
      <c r="I47" s="252">
        <f>SUM(I48:I50)</f>
        <v>343539</v>
      </c>
      <c r="J47" s="253"/>
      <c r="K47" s="254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77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80</v>
      </c>
      <c r="C48" s="118" t="s">
        <v>101</v>
      </c>
      <c r="D48" s="57"/>
      <c r="E48" s="119" t="s">
        <v>81</v>
      </c>
      <c r="F48" s="119" t="s">
        <v>82</v>
      </c>
      <c r="G48" s="119" t="s">
        <v>83</v>
      </c>
      <c r="H48" s="120" t="s">
        <v>84</v>
      </c>
      <c r="I48" s="246">
        <v>263856</v>
      </c>
      <c r="J48" s="247"/>
      <c r="K48" s="248"/>
      <c r="L48" s="121"/>
      <c r="M48" s="121"/>
      <c r="N48" s="121"/>
      <c r="O48" s="121"/>
      <c r="P48" s="112" t="s">
        <v>77</v>
      </c>
      <c r="Q48" s="122">
        <f>M48</f>
        <v>0</v>
      </c>
      <c r="R48" s="123">
        <f>O48</f>
        <v>0</v>
      </c>
      <c r="S48" s="40" t="s">
        <v>85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86</v>
      </c>
      <c r="C49" s="118" t="s">
        <v>101</v>
      </c>
      <c r="D49" s="57"/>
      <c r="E49" s="119" t="s">
        <v>81</v>
      </c>
      <c r="F49" s="119" t="s">
        <v>82</v>
      </c>
      <c r="G49" s="119" t="s">
        <v>83</v>
      </c>
      <c r="H49" s="120" t="s">
        <v>87</v>
      </c>
      <c r="I49" s="246">
        <v>79683</v>
      </c>
      <c r="J49" s="247"/>
      <c r="K49" s="248"/>
      <c r="L49" s="121"/>
      <c r="M49" s="121"/>
      <c r="N49" s="121"/>
      <c r="O49" s="121"/>
      <c r="P49" s="112" t="s">
        <v>77</v>
      </c>
      <c r="Q49" s="122">
        <f>M49</f>
        <v>0</v>
      </c>
      <c r="R49" s="123">
        <f>O49</f>
        <v>0</v>
      </c>
      <c r="S49" s="40" t="s">
        <v>85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31"/>
      <c r="J50" s="232"/>
      <c r="K50" s="233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102</v>
      </c>
      <c r="C51" s="75" t="s">
        <v>103</v>
      </c>
      <c r="D51" s="234" t="s">
        <v>77</v>
      </c>
      <c r="E51" s="235"/>
      <c r="F51" s="235"/>
      <c r="G51" s="235"/>
      <c r="H51" s="236"/>
      <c r="I51" s="249">
        <f>I52+I55</f>
        <v>0</v>
      </c>
      <c r="J51" s="250"/>
      <c r="K51" s="251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77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104</v>
      </c>
      <c r="C52" s="75" t="s">
        <v>105</v>
      </c>
      <c r="D52" s="234" t="s">
        <v>77</v>
      </c>
      <c r="E52" s="235"/>
      <c r="F52" s="235"/>
      <c r="G52" s="235"/>
      <c r="H52" s="236"/>
      <c r="I52" s="252">
        <f>SUM(I53:I54)</f>
        <v>0</v>
      </c>
      <c r="J52" s="253"/>
      <c r="K52" s="254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77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105</v>
      </c>
      <c r="D53" s="131"/>
      <c r="E53" s="132"/>
      <c r="F53" s="132"/>
      <c r="G53" s="132"/>
      <c r="H53" s="133"/>
      <c r="I53" s="228"/>
      <c r="J53" s="229"/>
      <c r="K53" s="230"/>
      <c r="L53" s="134"/>
      <c r="M53" s="134"/>
      <c r="N53" s="134"/>
      <c r="O53" s="134"/>
      <c r="P53" s="135" t="s">
        <v>77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31"/>
      <c r="J54" s="232"/>
      <c r="K54" s="233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106</v>
      </c>
      <c r="C55" s="75" t="s">
        <v>107</v>
      </c>
      <c r="D55" s="234" t="s">
        <v>77</v>
      </c>
      <c r="E55" s="235"/>
      <c r="F55" s="235"/>
      <c r="G55" s="235"/>
      <c r="H55" s="236"/>
      <c r="I55" s="237">
        <v>0</v>
      </c>
      <c r="J55" s="238"/>
      <c r="K55" s="239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77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107</v>
      </c>
      <c r="D56" s="131"/>
      <c r="E56" s="132"/>
      <c r="F56" s="132"/>
      <c r="G56" s="132"/>
      <c r="H56" s="133"/>
      <c r="I56" s="240"/>
      <c r="J56" s="241"/>
      <c r="K56" s="242"/>
      <c r="L56" s="141"/>
      <c r="M56" s="134"/>
      <c r="N56" s="141"/>
      <c r="O56" s="141"/>
      <c r="P56" s="135" t="s">
        <v>77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43"/>
      <c r="J57" s="244"/>
      <c r="K57" s="245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108</v>
      </c>
      <c r="S58" s="40"/>
      <c r="T58" s="65"/>
      <c r="U58" s="65"/>
      <c r="V58" s="48"/>
    </row>
    <row r="59" spans="2:22" ht="15" customHeight="1">
      <c r="B59" s="199" t="s">
        <v>51</v>
      </c>
      <c r="C59" s="216" t="s">
        <v>52</v>
      </c>
      <c r="D59" s="208" t="s">
        <v>53</v>
      </c>
      <c r="E59" s="223"/>
      <c r="F59" s="223"/>
      <c r="G59" s="223"/>
      <c r="H59" s="213"/>
      <c r="I59" s="208" t="s">
        <v>91</v>
      </c>
      <c r="J59" s="223"/>
      <c r="K59" s="213"/>
      <c r="L59" s="197" t="s">
        <v>55</v>
      </c>
      <c r="M59" s="198"/>
      <c r="N59" s="198"/>
      <c r="O59" s="199"/>
      <c r="P59" s="226" t="s">
        <v>56</v>
      </c>
      <c r="Q59" s="197" t="s">
        <v>57</v>
      </c>
      <c r="R59" s="198"/>
      <c r="S59" s="40"/>
      <c r="T59" s="65" t="s">
        <v>109</v>
      </c>
      <c r="U59" s="65"/>
      <c r="V59" s="48"/>
    </row>
    <row r="60" spans="2:22">
      <c r="B60" s="221"/>
      <c r="C60" s="217"/>
      <c r="D60" s="209"/>
      <c r="E60" s="224"/>
      <c r="F60" s="224"/>
      <c r="G60" s="224"/>
      <c r="H60" s="214"/>
      <c r="I60" s="209"/>
      <c r="J60" s="224"/>
      <c r="K60" s="214"/>
      <c r="L60" s="208" t="s">
        <v>59</v>
      </c>
      <c r="M60" s="211" t="s">
        <v>60</v>
      </c>
      <c r="N60" s="212"/>
      <c r="O60" s="213" t="s">
        <v>61</v>
      </c>
      <c r="P60" s="227"/>
      <c r="Q60" s="216" t="s">
        <v>62</v>
      </c>
      <c r="R60" s="208" t="s">
        <v>63</v>
      </c>
      <c r="S60" s="40"/>
      <c r="T60" s="65" t="s">
        <v>110</v>
      </c>
      <c r="U60" s="65"/>
      <c r="V60" s="48"/>
    </row>
    <row r="61" spans="2:22">
      <c r="B61" s="221"/>
      <c r="C61" s="217"/>
      <c r="D61" s="209"/>
      <c r="E61" s="224"/>
      <c r="F61" s="224"/>
      <c r="G61" s="224"/>
      <c r="H61" s="214"/>
      <c r="I61" s="209"/>
      <c r="J61" s="224"/>
      <c r="K61" s="214"/>
      <c r="L61" s="209"/>
      <c r="M61" s="216" t="s">
        <v>64</v>
      </c>
      <c r="N61" s="216" t="s">
        <v>65</v>
      </c>
      <c r="O61" s="214"/>
      <c r="P61" s="227"/>
      <c r="Q61" s="217"/>
      <c r="R61" s="218"/>
      <c r="S61" s="40"/>
      <c r="T61" s="150">
        <v>0</v>
      </c>
      <c r="U61" s="150"/>
      <c r="V61" s="48"/>
    </row>
    <row r="62" spans="2:22">
      <c r="B62" s="221"/>
      <c r="C62" s="217"/>
      <c r="D62" s="209"/>
      <c r="E62" s="224"/>
      <c r="F62" s="224"/>
      <c r="G62" s="224"/>
      <c r="H62" s="214"/>
      <c r="I62" s="209"/>
      <c r="J62" s="224"/>
      <c r="K62" s="214"/>
      <c r="L62" s="209"/>
      <c r="M62" s="217"/>
      <c r="N62" s="219"/>
      <c r="O62" s="214"/>
      <c r="P62" s="227"/>
      <c r="Q62" s="217"/>
      <c r="R62" s="218"/>
      <c r="S62" s="40"/>
      <c r="T62" s="150">
        <v>0</v>
      </c>
      <c r="U62" s="150"/>
      <c r="V62" s="48"/>
    </row>
    <row r="63" spans="2:22">
      <c r="B63" s="221"/>
      <c r="C63" s="222"/>
      <c r="D63" s="210"/>
      <c r="E63" s="225"/>
      <c r="F63" s="225"/>
      <c r="G63" s="225"/>
      <c r="H63" s="215"/>
      <c r="I63" s="210"/>
      <c r="J63" s="225"/>
      <c r="K63" s="215"/>
      <c r="L63" s="210"/>
      <c r="M63" s="217"/>
      <c r="N63" s="220"/>
      <c r="O63" s="215"/>
      <c r="P63" s="227"/>
      <c r="Q63" s="217"/>
      <c r="R63" s="218"/>
      <c r="S63" s="40"/>
      <c r="T63" s="150">
        <v>0</v>
      </c>
      <c r="U63" s="150"/>
      <c r="V63" s="48"/>
    </row>
    <row r="64" spans="2:22" ht="15.75" thickBot="1">
      <c r="B64" s="103" t="s">
        <v>66</v>
      </c>
      <c r="C64" s="107" t="s">
        <v>67</v>
      </c>
      <c r="D64" s="194" t="s">
        <v>26</v>
      </c>
      <c r="E64" s="195"/>
      <c r="F64" s="195"/>
      <c r="G64" s="195"/>
      <c r="H64" s="196"/>
      <c r="I64" s="197" t="s">
        <v>68</v>
      </c>
      <c r="J64" s="198"/>
      <c r="K64" s="199"/>
      <c r="L64" s="105" t="s">
        <v>7</v>
      </c>
      <c r="M64" s="107" t="s">
        <v>69</v>
      </c>
      <c r="N64" s="106" t="s">
        <v>70</v>
      </c>
      <c r="O64" s="107" t="s">
        <v>71</v>
      </c>
      <c r="P64" s="107" t="s">
        <v>72</v>
      </c>
      <c r="Q64" s="107" t="s">
        <v>73</v>
      </c>
      <c r="R64" s="106" t="s">
        <v>74</v>
      </c>
      <c r="S64" s="40"/>
      <c r="T64" s="150">
        <v>0</v>
      </c>
      <c r="U64" s="150"/>
      <c r="V64" s="48"/>
    </row>
    <row r="65" spans="2:22" ht="34.5">
      <c r="B65" s="151" t="s">
        <v>111</v>
      </c>
      <c r="C65" s="50" t="s">
        <v>112</v>
      </c>
      <c r="D65" s="200"/>
      <c r="E65" s="201"/>
      <c r="F65" s="201"/>
      <c r="G65" s="201"/>
      <c r="H65" s="202"/>
      <c r="I65" s="203"/>
      <c r="J65" s="203"/>
      <c r="K65" s="203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113</v>
      </c>
      <c r="C66" s="155" t="s">
        <v>114</v>
      </c>
      <c r="D66" s="204" t="s">
        <v>77</v>
      </c>
      <c r="E66" s="205"/>
      <c r="F66" s="205"/>
      <c r="G66" s="205"/>
      <c r="H66" s="206"/>
      <c r="I66" s="207">
        <f>I23+I37</f>
        <v>1192712.17</v>
      </c>
      <c r="J66" s="207"/>
      <c r="K66" s="207"/>
      <c r="L66" s="156">
        <f t="shared" ref="L66:R66" si="2">L23+L37</f>
        <v>0</v>
      </c>
      <c r="M66" s="156">
        <f t="shared" si="2"/>
        <v>280446.34000000003</v>
      </c>
      <c r="N66" s="156">
        <f t="shared" si="2"/>
        <v>0</v>
      </c>
      <c r="O66" s="156">
        <f t="shared" si="2"/>
        <v>280443.63</v>
      </c>
      <c r="P66" s="156">
        <f t="shared" si="2"/>
        <v>280443.63</v>
      </c>
      <c r="Q66" s="156">
        <f t="shared" si="2"/>
        <v>2.7100000000209548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115</v>
      </c>
      <c r="C68" s="192"/>
      <c r="D68" s="192"/>
      <c r="E68" s="192"/>
      <c r="F68" s="192"/>
      <c r="G68" s="192"/>
      <c r="H68" s="160"/>
      <c r="I68" s="191" t="s">
        <v>116</v>
      </c>
      <c r="J68" s="191"/>
      <c r="K68" s="191"/>
      <c r="L68" s="191"/>
      <c r="M68" s="190" t="s">
        <v>117</v>
      </c>
      <c r="N68" s="190"/>
      <c r="O68" s="161"/>
      <c r="P68" s="191" t="s">
        <v>118</v>
      </c>
      <c r="Q68" s="191"/>
      <c r="R68" s="162"/>
    </row>
    <row r="69" spans="2:22" s="48" customFormat="1" ht="12.75" customHeight="1">
      <c r="C69" s="184" t="s">
        <v>119</v>
      </c>
      <c r="D69" s="184"/>
      <c r="E69" s="184"/>
      <c r="F69" s="184"/>
      <c r="G69" s="184"/>
      <c r="I69" s="185" t="s">
        <v>120</v>
      </c>
      <c r="J69" s="185"/>
      <c r="K69" s="185"/>
      <c r="L69" s="185"/>
      <c r="M69" s="190" t="s">
        <v>121</v>
      </c>
      <c r="N69" s="190"/>
      <c r="O69" s="3" t="s">
        <v>119</v>
      </c>
      <c r="P69" s="184" t="s">
        <v>120</v>
      </c>
      <c r="Q69" s="184"/>
    </row>
    <row r="70" spans="2:22" s="48" customFormat="1" ht="12.75" customHeight="1"/>
    <row r="71" spans="2:22" s="48" customFormat="1" ht="22.5" customHeight="1">
      <c r="B71" s="48" t="s">
        <v>122</v>
      </c>
      <c r="C71" s="192"/>
      <c r="D71" s="192"/>
      <c r="E71" s="192"/>
      <c r="F71" s="192"/>
      <c r="G71" s="192"/>
      <c r="H71" s="160"/>
      <c r="I71" s="191" t="s">
        <v>140</v>
      </c>
      <c r="J71" s="191"/>
      <c r="K71" s="191"/>
      <c r="L71" s="191"/>
      <c r="M71" s="193" t="s">
        <v>123</v>
      </c>
      <c r="N71" s="193"/>
      <c r="O71" s="315" t="s">
        <v>141</v>
      </c>
      <c r="P71" s="191"/>
      <c r="Q71" s="191"/>
      <c r="R71" s="191"/>
    </row>
    <row r="72" spans="2:22" s="48" customFormat="1" ht="34.5" customHeight="1">
      <c r="B72" s="163" t="s">
        <v>124</v>
      </c>
      <c r="C72" s="184" t="s">
        <v>119</v>
      </c>
      <c r="D72" s="184"/>
      <c r="E72" s="184"/>
      <c r="F72" s="184"/>
      <c r="G72" s="184"/>
      <c r="I72" s="184" t="s">
        <v>120</v>
      </c>
      <c r="J72" s="184"/>
      <c r="K72" s="184"/>
      <c r="L72" s="184"/>
      <c r="O72" s="184" t="s">
        <v>125</v>
      </c>
      <c r="P72" s="184"/>
      <c r="Q72" s="184"/>
      <c r="R72" s="184"/>
    </row>
    <row r="73" spans="2:22" s="48" customFormat="1" ht="12.75" customHeight="1">
      <c r="M73" s="190" t="s">
        <v>126</v>
      </c>
      <c r="N73" s="190"/>
      <c r="O73" s="164" t="s">
        <v>142</v>
      </c>
      <c r="P73" s="165"/>
      <c r="Q73" s="191" t="s">
        <v>143</v>
      </c>
      <c r="R73" s="191"/>
    </row>
    <row r="74" spans="2:22" s="48" customFormat="1" ht="12.75" customHeight="1">
      <c r="O74" s="3" t="s">
        <v>127</v>
      </c>
      <c r="P74" s="3" t="s">
        <v>119</v>
      </c>
      <c r="Q74" s="184" t="s">
        <v>120</v>
      </c>
      <c r="R74" s="184"/>
    </row>
    <row r="75" spans="2:22" s="48" customFormat="1" ht="12.75" customHeight="1">
      <c r="B75" s="48" t="s">
        <v>128</v>
      </c>
      <c r="C75" s="191" t="s">
        <v>144</v>
      </c>
      <c r="D75" s="191"/>
      <c r="E75" s="191"/>
      <c r="F75" s="191"/>
      <c r="G75" s="191"/>
      <c r="H75" s="191"/>
      <c r="I75" s="161"/>
      <c r="J75" s="161"/>
      <c r="K75" s="161"/>
      <c r="L75" s="191" t="s">
        <v>145</v>
      </c>
      <c r="M75" s="191"/>
      <c r="N75" s="316" t="s">
        <v>146</v>
      </c>
      <c r="O75" s="316"/>
    </row>
    <row r="76" spans="2:22" s="48" customFormat="1" ht="12.75" customHeight="1">
      <c r="C76" s="184" t="s">
        <v>127</v>
      </c>
      <c r="D76" s="184"/>
      <c r="E76" s="184"/>
      <c r="F76" s="184"/>
      <c r="G76" s="184"/>
      <c r="H76" s="185" t="s">
        <v>119</v>
      </c>
      <c r="I76" s="185"/>
      <c r="J76" s="185"/>
      <c r="K76" s="185"/>
      <c r="L76" s="184" t="s">
        <v>120</v>
      </c>
      <c r="M76" s="184"/>
      <c r="N76" s="184" t="s">
        <v>129</v>
      </c>
      <c r="O76" s="184"/>
    </row>
    <row r="77" spans="2:22" s="48" customFormat="1" ht="12.75" customHeight="1"/>
    <row r="78" spans="2:22" s="48" customFormat="1" ht="12.75" customHeight="1">
      <c r="B78" s="317" t="s">
        <v>147</v>
      </c>
      <c r="C78" s="317"/>
      <c r="D78" s="317"/>
      <c r="E78" s="317"/>
      <c r="F78" s="317"/>
      <c r="G78" s="317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86"/>
      <c r="D81" s="187"/>
      <c r="E81" s="187"/>
      <c r="F81" s="187"/>
      <c r="G81" s="187"/>
      <c r="H81" s="187"/>
      <c r="I81" s="187"/>
      <c r="J81" s="187"/>
      <c r="K81" s="188" t="s">
        <v>130</v>
      </c>
      <c r="L81" s="188"/>
      <c r="M81" s="188"/>
      <c r="N81" s="189"/>
    </row>
    <row r="82" spans="3:14" ht="3.75" hidden="1" customHeight="1" thickTop="1" thickBot="1">
      <c r="C82" s="178"/>
      <c r="D82" s="178"/>
      <c r="E82" s="178"/>
      <c r="F82" s="178"/>
      <c r="G82" s="178"/>
      <c r="H82" s="178"/>
      <c r="I82" s="178"/>
      <c r="J82" s="178"/>
      <c r="K82" s="179"/>
      <c r="L82" s="179"/>
      <c r="M82" s="179"/>
      <c r="N82" s="179"/>
    </row>
    <row r="83" spans="3:14" ht="13.5" hidden="1" customHeight="1" thickTop="1">
      <c r="C83" s="180" t="s">
        <v>131</v>
      </c>
      <c r="D83" s="181"/>
      <c r="E83" s="181"/>
      <c r="F83" s="181"/>
      <c r="G83" s="181"/>
      <c r="H83" s="181"/>
      <c r="I83" s="181"/>
      <c r="J83" s="181"/>
      <c r="K83" s="182"/>
      <c r="L83" s="182"/>
      <c r="M83" s="182"/>
      <c r="N83" s="183"/>
    </row>
    <row r="84" spans="3:14" ht="13.5" hidden="1" customHeight="1">
      <c r="C84" s="172" t="s">
        <v>132</v>
      </c>
      <c r="D84" s="173"/>
      <c r="E84" s="173"/>
      <c r="F84" s="173"/>
      <c r="G84" s="173"/>
      <c r="H84" s="173"/>
      <c r="I84" s="173"/>
      <c r="J84" s="173"/>
      <c r="K84" s="174"/>
      <c r="L84" s="174"/>
      <c r="M84" s="174"/>
      <c r="N84" s="175"/>
    </row>
    <row r="85" spans="3:14" ht="13.5" hidden="1" customHeight="1">
      <c r="C85" s="172" t="s">
        <v>133</v>
      </c>
      <c r="D85" s="173"/>
      <c r="E85" s="173"/>
      <c r="F85" s="173"/>
      <c r="G85" s="173"/>
      <c r="H85" s="173"/>
      <c r="I85" s="173"/>
      <c r="J85" s="173"/>
      <c r="K85" s="176"/>
      <c r="L85" s="176"/>
      <c r="M85" s="176"/>
      <c r="N85" s="177"/>
    </row>
    <row r="86" spans="3:14" ht="13.5" hidden="1" customHeight="1">
      <c r="C86" s="172" t="s">
        <v>134</v>
      </c>
      <c r="D86" s="173"/>
      <c r="E86" s="173"/>
      <c r="F86" s="173"/>
      <c r="G86" s="173"/>
      <c r="H86" s="173"/>
      <c r="I86" s="173"/>
      <c r="J86" s="173"/>
      <c r="K86" s="176"/>
      <c r="L86" s="176"/>
      <c r="M86" s="176"/>
      <c r="N86" s="177"/>
    </row>
    <row r="87" spans="3:14" ht="13.5" hidden="1" customHeight="1">
      <c r="C87" s="172" t="s">
        <v>135</v>
      </c>
      <c r="D87" s="173"/>
      <c r="E87" s="173"/>
      <c r="F87" s="173"/>
      <c r="G87" s="173"/>
      <c r="H87" s="173"/>
      <c r="I87" s="173"/>
      <c r="J87" s="173"/>
      <c r="K87" s="176"/>
      <c r="L87" s="176"/>
      <c r="M87" s="176"/>
      <c r="N87" s="177"/>
    </row>
    <row r="88" spans="3:14" ht="13.5" hidden="1" customHeight="1">
      <c r="C88" s="172" t="s">
        <v>136</v>
      </c>
      <c r="D88" s="173"/>
      <c r="E88" s="173"/>
      <c r="F88" s="173"/>
      <c r="G88" s="173"/>
      <c r="H88" s="173"/>
      <c r="I88" s="173"/>
      <c r="J88" s="173"/>
      <c r="K88" s="174"/>
      <c r="L88" s="174"/>
      <c r="M88" s="174"/>
      <c r="N88" s="175"/>
    </row>
    <row r="89" spans="3:14" ht="13.5" hidden="1" customHeight="1">
      <c r="C89" s="172" t="s">
        <v>137</v>
      </c>
      <c r="D89" s="173"/>
      <c r="E89" s="173"/>
      <c r="F89" s="173"/>
      <c r="G89" s="173"/>
      <c r="H89" s="173"/>
      <c r="I89" s="173"/>
      <c r="J89" s="173"/>
      <c r="K89" s="174"/>
      <c r="L89" s="174"/>
      <c r="M89" s="174"/>
      <c r="N89" s="175"/>
    </row>
    <row r="90" spans="3:14" ht="13.5" hidden="1" customHeight="1">
      <c r="C90" s="172" t="s">
        <v>138</v>
      </c>
      <c r="D90" s="173"/>
      <c r="E90" s="173"/>
      <c r="F90" s="173"/>
      <c r="G90" s="173"/>
      <c r="H90" s="173"/>
      <c r="I90" s="173"/>
      <c r="J90" s="173"/>
      <c r="K90" s="176"/>
      <c r="L90" s="176"/>
      <c r="M90" s="176"/>
      <c r="N90" s="177"/>
    </row>
    <row r="91" spans="3:14" ht="15.75" hidden="1" thickBot="1">
      <c r="C91" s="166" t="s">
        <v>139</v>
      </c>
      <c r="D91" s="167"/>
      <c r="E91" s="167"/>
      <c r="F91" s="167"/>
      <c r="G91" s="167"/>
      <c r="H91" s="167"/>
      <c r="I91" s="167"/>
      <c r="J91" s="167"/>
      <c r="K91" s="168"/>
      <c r="L91" s="168"/>
      <c r="M91" s="168"/>
      <c r="N91" s="169"/>
    </row>
    <row r="92" spans="3:14" ht="3.75" hidden="1" customHeight="1" thickTop="1">
      <c r="C92" s="170"/>
      <c r="D92" s="170"/>
      <c r="E92" s="170"/>
      <c r="F92" s="170"/>
      <c r="G92" s="170"/>
      <c r="H92" s="170"/>
      <c r="I92" s="170"/>
      <c r="J92" s="170"/>
      <c r="K92" s="171"/>
      <c r="L92" s="171"/>
      <c r="M92" s="171"/>
      <c r="N92" s="171"/>
    </row>
    <row r="93" spans="3:14" hidden="1"/>
  </sheetData>
  <mergeCells count="159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1:G71"/>
    <mergeCell ref="I71:L71"/>
    <mergeCell ref="M71:N71"/>
    <mergeCell ref="O71:R71"/>
    <mergeCell ref="C72:G72"/>
    <mergeCell ref="I72:L72"/>
    <mergeCell ref="O72:R72"/>
    <mergeCell ref="C68:G68"/>
    <mergeCell ref="I68:L68"/>
    <mergeCell ref="M68:N68"/>
    <mergeCell ref="P68:Q68"/>
    <mergeCell ref="C69:G69"/>
    <mergeCell ref="I69:L69"/>
    <mergeCell ref="M69:N69"/>
    <mergeCell ref="P69:Q69"/>
    <mergeCell ref="C76:G76"/>
    <mergeCell ref="H76:K76"/>
    <mergeCell ref="L76:M76"/>
    <mergeCell ref="N76:O76"/>
    <mergeCell ref="B78:G78"/>
    <mergeCell ref="C81:J81"/>
    <mergeCell ref="K81:N81"/>
    <mergeCell ref="M73:N73"/>
    <mergeCell ref="Q73:R73"/>
    <mergeCell ref="Q74:R74"/>
    <mergeCell ref="L75:M75"/>
    <mergeCell ref="N75:O75"/>
    <mergeCell ref="C75:H75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'0503738НП'!TR_30200313183_2367578870</vt:lpstr>
      <vt:lpstr>'0503738НП'!TR_30200313183_2367578871</vt:lpstr>
      <vt:lpstr>'0503738НП'!TR_30200313202</vt:lpstr>
      <vt:lpstr>'0503738НП'!TR_30200313221_2367578872</vt:lpstr>
      <vt:lpstr>'0503738НП'!TR_30200313221_2367578873</vt:lpstr>
      <vt:lpstr>'0503738НП'!TR_30200313240</vt:lpstr>
      <vt:lpstr>'0503738НП'!TR_30200313250_2367578876</vt:lpstr>
      <vt:lpstr>'0503738НП'!TR_30200313250_2367578877</vt:lpstr>
      <vt:lpstr>'0503738НП'!TR_30200313269_2367578874</vt:lpstr>
      <vt:lpstr>'0503738НП'!TR_30200313269_2367578875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2024-03-22T08:36:05Z</cp:lastPrinted>
  <dcterms:created xsi:type="dcterms:W3CDTF">2024-03-13T14:39:16Z</dcterms:created>
  <dcterms:modified xsi:type="dcterms:W3CDTF">2024-03-22T08:36:08Z</dcterms:modified>
</cp:coreProperties>
</file>