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50650542" localSheetId="0">'0503737'!$B$31:$O$31</definedName>
    <definedName name="TR_30200309981_2350650544" localSheetId="0">'0503737'!$B$32:$O$32</definedName>
    <definedName name="TR_30200309981_2350650546" localSheetId="0">'0503737'!$B$33:$O$33</definedName>
    <definedName name="TR_30200309981_2350650551" localSheetId="0">'0503737'!$B$36:$O$36</definedName>
    <definedName name="TR_30200309981_2350650554" localSheetId="0">'0503737'!$B$37:$O$37</definedName>
    <definedName name="TR_30200309981_2350650588" localSheetId="0">'0503737'!$B$40:$O$40</definedName>
    <definedName name="TR_30200309981_2350650595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50650487" localSheetId="0">'0503737'!$B$20:$O$20</definedName>
    <definedName name="TR_30200310030" localSheetId="0">'0503737'!$B$61:$O$61</definedName>
    <definedName name="TT_30200309981_2350650537_30200310052" localSheetId="0">'0503737'!$B$29:$O$29</definedName>
    <definedName name="TT_30200309981_2350650540_30200310052" localSheetId="0">'0503737'!$B$30:$O$30</definedName>
    <definedName name="TT_30200309981_2350650548_30200310052" localSheetId="0">'0503737'!$B$34:$O$34</definedName>
    <definedName name="TT_30200309981_2350650550_30200310052" localSheetId="0">'0503737'!$B$35:$O$35</definedName>
    <definedName name="TT_30200309981_2350650583_30200310052" localSheetId="0">'0503737'!$B$38:$O$38</definedName>
    <definedName name="TT_30200309981_2350650585_30200310052" localSheetId="0">'0503737'!$B$39:$O$39</definedName>
    <definedName name="TT_30200309981_2350650590_30200310052" localSheetId="0">'0503737'!$B$41:$O$41</definedName>
    <definedName name="TT_30200309981_2350650592_30200310052" localSheetId="0">'0503737'!$B$42:$O$42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J78"/>
  <c r="J77" s="1"/>
  <c r="I77"/>
  <c r="H77"/>
  <c r="G77"/>
  <c r="F77"/>
  <c r="E77"/>
  <c r="J76"/>
  <c r="O76" s="1"/>
  <c r="O75"/>
  <c r="O74" s="1"/>
  <c r="J75"/>
  <c r="J74" s="1"/>
  <c r="G74"/>
  <c r="F74"/>
  <c r="E74"/>
  <c r="J73"/>
  <c r="J72"/>
  <c r="I71"/>
  <c r="H71"/>
  <c r="G71"/>
  <c r="F71"/>
  <c r="E71"/>
  <c r="O71" s="1"/>
  <c r="J70"/>
  <c r="J69"/>
  <c r="J68"/>
  <c r="O68" s="1"/>
  <c r="I68"/>
  <c r="H68"/>
  <c r="G68"/>
  <c r="F68"/>
  <c r="J61"/>
  <c r="O61" s="1"/>
  <c r="J59"/>
  <c r="O59" s="1"/>
  <c r="J58"/>
  <c r="O58" s="1"/>
  <c r="O57" s="1"/>
  <c r="J57"/>
  <c r="I57"/>
  <c r="H57"/>
  <c r="G57"/>
  <c r="F57"/>
  <c r="E57"/>
  <c r="O55"/>
  <c r="J55"/>
  <c r="J46"/>
  <c r="I46"/>
  <c r="H46"/>
  <c r="G46"/>
  <c r="F46"/>
  <c r="E46"/>
  <c r="O43"/>
  <c r="J43"/>
  <c r="J40"/>
  <c r="O40" s="1"/>
  <c r="O37"/>
  <c r="J37"/>
  <c r="O36"/>
  <c r="J36"/>
  <c r="J33"/>
  <c r="O33" s="1"/>
  <c r="O32"/>
  <c r="J32"/>
  <c r="O31"/>
  <c r="J31"/>
  <c r="J20"/>
  <c r="O20" s="1"/>
  <c r="O78" l="1"/>
  <c r="O77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<sst xmlns="http://schemas.openxmlformats.org/spreadsheetml/2006/main" count="307" uniqueCount="211">
  <si>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</si>
  <si>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</si>
  <si>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</si>
  <si>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</si>
  <si>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</si>
  <si>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</si>
  <si>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</si>
  <si>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</si>
  <si>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</si>
  <si>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</si>
  <si>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</si>
  <si>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</si>
  <si>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</si>
  <si>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</si>
  <si>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</si>
  <si>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</si>
  <si>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</si>
  <si>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</si>
  <si>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</si>
  <si>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              по ОКПО</t>
  </si>
  <si>
    <t>vro</t>
  </si>
  <si>
    <t>ROWS_OLAP</t>
  </si>
  <si>
    <t>41933264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</si>
  <si>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</si>
  <si>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</si>
  <si>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</si>
  <si>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</si>
  <si>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</si>
  <si>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</si>
  <si>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</si>
  <si>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</si>
  <si>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</si>
  <si>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</si>
  <si>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</si>
  <si>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</si>
  <si>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</si>
  <si>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</si>
  <si>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</si>
  <si>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</si>
  <si>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</si>
  <si>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</si>
  <si>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</si>
  <si>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</si>
  <si>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</si>
  <si>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</si>
  <si>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</si>
  <si>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</si>
  <si>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</si>
  <si>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</si>
  <si>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</si>
  <si>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</si>
  <si>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</si>
  <si>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</si>
  <si>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</si>
  <si>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</si>
  <si>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</si>
  <si>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</si>
  <si>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</si>
  <si>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</si>
  <si>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</si>
  <si>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</si>
  <si>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</si>
  <si>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</si>
  <si>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</si>
  <si>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</si>
  <si>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</si>
  <si>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</si>
  <si>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</si>
  <si>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</si>
  <si>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</si>
  <si>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</si>
  <si>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</si>
  <si>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</si>
  <si>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</si>
  <si>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</si>
  <si>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</si>
  <si>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</si>
  <si>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</si>
  <si>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</si>
  <si>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</si>
  <si>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</si>
  <si>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</si>
  <si>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</si>
  <si>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</si>
  <si>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</si>
  <si>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</si>
  <si>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</si>
  <si>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</si>
  <si>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</si>
  <si>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</si>
  <si>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</si>
  <si>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</si>
  <si>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</si>
  <si>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</si>
  <si>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</si>
  <si>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</si>
  <si>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</si>
  <si>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</si>
  <si>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</si>
  <si>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</si>
  <si>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</si>
  <si>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</si>
  <si>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</si>
  <si>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</si>
  <si>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</si>
  <si>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</si>
  <si>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</si>
  <si>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</si>
  <si>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</si>
  <si>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</si>
  <si>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</si>
  <si>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</si>
  <si>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</si>
  <si>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</si>
  <si>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</si>
  <si>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</si>
  <si>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</si>
  <si>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</si>
  <si>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</si>
  <si>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</si>
  <si>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</si>
  <si>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</si>
  <si>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</si>
  <si>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</si>
  <si>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</si>
  <si>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</si>
  <si>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</si>
  <si>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</si>
  <si>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</si>
  <si>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</si>
  <si>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</si>
  <si>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</si>
  <si>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</si>
  <si>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</si>
  <si>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</si>
  <si>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</si>
  <si>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</si>
  <si>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</si>
  <si>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</si>
  <si>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</si>
  <si>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</si>
  <si>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</si>
  <si>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</si>
  <si>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</si>
  <si>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</si>
  <si>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</si>
  <si>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</si>
  <si>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</si>
  <si>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</si>
  <si>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</si>
  <si>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</si>
  <si>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</si>
  <si>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</si>
  <si>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</si>
  <si>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</si>
  <si>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</si>
  <si>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</si>
  <si>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</si>
  <si>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</si>
  <si>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</si>
  <si>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</si>
  <si>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</si>
  <si>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</si>
  <si>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</si>
  <si>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</si>
  <si>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</si>
  <si>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</si>
  <si>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</si>
  <si>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</si>
  <si>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</si>
  <si>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</si>
  <si>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</si>
  <si>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</si>
  <si>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</si>
  <si>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</si>
  <si>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</si>
  <si>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</si>
  <si>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Марчукова Г.В.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</si>
  <si>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</si>
  <si>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</si>
  <si>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</si>
  <si>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</si>
  <si>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</si>
  <si>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</si>
  <si>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</si>
  <si>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</si>
  <si>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</si>
  <si>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</si>
  <si>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</si>
  <si>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</si>
  <si>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</si>
  <si>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</si>
  <si>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</si>
  <si>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</si>
  <si>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</si>
  <si>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</si>
  <si>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</si>
  <si>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</si>
  <si>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</si>
  <si>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</si>
  <si>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</si>
  <si>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</si>
  <si>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</si>
  <si>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</si>
  <si>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</si>
  <si>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</si>
  <si>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</si>
  <si>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</si>
  <si>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"_31_"    __января__  2024  г.</t>
  </si>
  <si>
    <t>Юдина Л.В.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</si>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</sst>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688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85" workbookViewId="0">
      <selection activeCell="G120" sqref="G120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130899778.43000001</v>
      </c>
      <c r="F19" s="51">
        <v>130094638.47</v>
      </c>
      <c r="G19" s="52">
        <v>0</v>
      </c>
      <c r="H19" s="52">
        <v>0</v>
      </c>
      <c r="I19" s="52">
        <v>0</v>
      </c>
      <c r="J19" s="52">
        <v>130094638.47</v>
      </c>
      <c r="K19" s="53"/>
      <c r="L19" s="53"/>
      <c r="M19" s="53"/>
      <c r="N19" s="53"/>
      <c r="O19" s="54">
        <v>805139.96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130899778.43000001</v>
      </c>
      <c r="F20" s="59">
        <v>130094638.47</v>
      </c>
      <c r="G20" s="60">
        <v>0</v>
      </c>
      <c r="H20" s="60">
        <v>0</v>
      </c>
      <c r="I20" s="60">
        <v>0</v>
      </c>
      <c r="J20" s="61">
        <f>F20+G20+H20+I20</f>
        <v>130094638.47</v>
      </c>
      <c r="K20" s="62" t="s">
        <v>78</v>
      </c>
      <c r="L20" s="62"/>
      <c r="M20" s="62"/>
      <c r="N20" s="62"/>
      <c r="O20" s="63">
        <f>E20-J20</f>
        <v>805139.96000000834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130899778.43000001</v>
      </c>
      <c r="F28" s="51">
        <v>130027072.59</v>
      </c>
      <c r="G28" s="52">
        <v>0</v>
      </c>
      <c r="H28" s="52">
        <v>-5544.12</v>
      </c>
      <c r="I28" s="52">
        <v>0</v>
      </c>
      <c r="J28" s="52">
        <v>130021528.47</v>
      </c>
      <c r="K28" s="53"/>
      <c r="L28" s="53"/>
      <c r="M28" s="53"/>
      <c r="N28" s="53"/>
      <c r="O28" s="54">
        <v>878249.96</v>
      </c>
      <c r="P28" s="55"/>
    </row>
    <row r="29" spans="2:16" ht="79.5">
      <c r="B29" s="80" t="s">
        <v>85</v>
      </c>
      <c r="C29" s="81"/>
      <c r="D29" s="82" t="s">
        <v>86</v>
      </c>
      <c r="E29" s="83">
        <v>89630267.159999996</v>
      </c>
      <c r="F29" s="84">
        <v>89554617.140000001</v>
      </c>
      <c r="G29" s="83">
        <v>0</v>
      </c>
      <c r="H29" s="83">
        <v>-5544.12</v>
      </c>
      <c r="I29" s="83">
        <v>0</v>
      </c>
      <c r="J29" s="83">
        <v>89549073.019999996</v>
      </c>
      <c r="K29" s="85" t="s">
        <v>87</v>
      </c>
      <c r="L29" s="85"/>
      <c r="M29" s="85"/>
      <c r="N29" s="85"/>
      <c r="O29" s="86">
        <v>81194.14</v>
      </c>
      <c r="P29" s="55"/>
    </row>
    <row r="30" spans="2:16" ht="34.5">
      <c r="B30" s="80" t="s">
        <v>88</v>
      </c>
      <c r="C30" s="81"/>
      <c r="D30" s="82" t="s">
        <v>89</v>
      </c>
      <c r="E30" s="83">
        <v>89630267.159999996</v>
      </c>
      <c r="F30" s="84">
        <v>89554617.140000001</v>
      </c>
      <c r="G30" s="83">
        <v>0</v>
      </c>
      <c r="H30" s="83">
        <v>-5544.12</v>
      </c>
      <c r="I30" s="83">
        <v>0</v>
      </c>
      <c r="J30" s="83">
        <v>89549073.019999996</v>
      </c>
      <c r="K30" s="85" t="s">
        <v>90</v>
      </c>
      <c r="L30" s="85"/>
      <c r="M30" s="85"/>
      <c r="N30" s="85"/>
      <c r="O30" s="86">
        <v>81194.14</v>
      </c>
      <c r="P30" s="55"/>
    </row>
    <row r="31" spans="2:16">
      <c r="B31" s="56" t="s">
        <v>91</v>
      </c>
      <c r="C31" s="87"/>
      <c r="D31" s="88" t="s">
        <v>92</v>
      </c>
      <c r="E31" s="60">
        <v>68024591.840000004</v>
      </c>
      <c r="F31" s="59">
        <v>67954716.459999993</v>
      </c>
      <c r="G31" s="60">
        <v>0</v>
      </c>
      <c r="H31" s="60">
        <v>-5544.12</v>
      </c>
      <c r="I31" s="60">
        <v>0</v>
      </c>
      <c r="J31" s="61">
        <f t="shared" ref="J31:J43" si="0">F31+G31+H31+I31</f>
        <v>67949172.339999989</v>
      </c>
      <c r="K31" s="62" t="s">
        <v>92</v>
      </c>
      <c r="L31" s="62"/>
      <c r="M31" s="62"/>
      <c r="N31" s="62"/>
      <c r="O31" s="63">
        <f t="shared" ref="O31:O43" si="1">E31-J31</f>
        <v>75419.500000014901</v>
      </c>
      <c r="P31" s="55"/>
    </row>
    <row r="32" spans="2:16" ht="23.25">
      <c r="B32" s="56" t="s">
        <v>93</v>
      </c>
      <c r="C32" s="87"/>
      <c r="D32" s="88" t="s">
        <v>94</v>
      </c>
      <c r="E32" s="60">
        <v>16750</v>
      </c>
      <c r="F32" s="59">
        <v>13240</v>
      </c>
      <c r="G32" s="60">
        <v>0</v>
      </c>
      <c r="H32" s="60">
        <v>0</v>
      </c>
      <c r="I32" s="60">
        <v>0</v>
      </c>
      <c r="J32" s="61">
        <f t="shared" si="0"/>
        <v>13240</v>
      </c>
      <c r="K32" s="62" t="s">
        <v>94</v>
      </c>
      <c r="L32" s="62"/>
      <c r="M32" s="62"/>
      <c r="N32" s="62"/>
      <c r="O32" s="63">
        <f t="shared" si="1"/>
        <v>3510</v>
      </c>
      <c r="P32" s="55"/>
    </row>
    <row r="33" spans="2:16" ht="45.75">
      <c r="B33" s="56" t="s">
        <v>95</v>
      </c>
      <c r="C33" s="87"/>
      <c r="D33" s="88" t="s">
        <v>96</v>
      </c>
      <c r="E33" s="60">
        <v>21588925.32</v>
      </c>
      <c r="F33" s="59">
        <v>21586660.68</v>
      </c>
      <c r="G33" s="60">
        <v>0</v>
      </c>
      <c r="H33" s="60">
        <v>0</v>
      </c>
      <c r="I33" s="60">
        <v>0</v>
      </c>
      <c r="J33" s="61">
        <f t="shared" si="0"/>
        <v>21586660.68</v>
      </c>
      <c r="K33" s="62" t="s">
        <v>96</v>
      </c>
      <c r="L33" s="62"/>
      <c r="M33" s="62"/>
      <c r="N33" s="62"/>
      <c r="O33" s="63">
        <f t="shared" si="1"/>
        <v>2264.640000000596</v>
      </c>
      <c r="P33" s="55"/>
    </row>
    <row r="34" spans="2:16" ht="45.75">
      <c r="B34" s="80" t="s">
        <v>97</v>
      </c>
      <c r="C34" s="81"/>
      <c r="D34" s="82" t="s">
        <v>83</v>
      </c>
      <c r="E34" s="83">
        <v>38790739.270000003</v>
      </c>
      <c r="F34" s="84">
        <v>37999739.530000001</v>
      </c>
      <c r="G34" s="83">
        <v>0</v>
      </c>
      <c r="H34" s="83">
        <v>0</v>
      </c>
      <c r="I34" s="83">
        <v>0</v>
      </c>
      <c r="J34" s="83">
        <v>37999739.530000001</v>
      </c>
      <c r="K34" s="85" t="s">
        <v>98</v>
      </c>
      <c r="L34" s="85"/>
      <c r="M34" s="85"/>
      <c r="N34" s="85"/>
      <c r="O34" s="86">
        <v>790999.74</v>
      </c>
      <c r="P34" s="55"/>
    </row>
    <row r="35" spans="2:16" ht="57">
      <c r="B35" s="80" t="s">
        <v>99</v>
      </c>
      <c r="C35" s="81"/>
      <c r="D35" s="82" t="s">
        <v>100</v>
      </c>
      <c r="E35" s="83">
        <v>38790739.270000003</v>
      </c>
      <c r="F35" s="84">
        <v>37999739.530000001</v>
      </c>
      <c r="G35" s="83">
        <v>0</v>
      </c>
      <c r="H35" s="83">
        <v>0</v>
      </c>
      <c r="I35" s="83">
        <v>0</v>
      </c>
      <c r="J35" s="83">
        <v>37999739.530000001</v>
      </c>
      <c r="K35" s="85" t="s">
        <v>101</v>
      </c>
      <c r="L35" s="85"/>
      <c r="M35" s="85"/>
      <c r="N35" s="85"/>
      <c r="O35" s="86">
        <v>790999.74</v>
      </c>
      <c r="P35" s="55"/>
    </row>
    <row r="36" spans="2:16">
      <c r="B36" s="56" t="s">
        <v>102</v>
      </c>
      <c r="C36" s="87"/>
      <c r="D36" s="88" t="s">
        <v>103</v>
      </c>
      <c r="E36" s="60">
        <v>35248426.270000003</v>
      </c>
      <c r="F36" s="59">
        <v>34566262.079999998</v>
      </c>
      <c r="G36" s="60">
        <v>0</v>
      </c>
      <c r="H36" s="60">
        <v>0</v>
      </c>
      <c r="I36" s="60">
        <v>0</v>
      </c>
      <c r="J36" s="61">
        <f t="shared" si="0"/>
        <v>34566262.079999998</v>
      </c>
      <c r="K36" s="62" t="s">
        <v>103</v>
      </c>
      <c r="L36" s="62"/>
      <c r="M36" s="62"/>
      <c r="N36" s="62"/>
      <c r="O36" s="63">
        <f t="shared" si="1"/>
        <v>682164.19000000507</v>
      </c>
      <c r="P36" s="55"/>
    </row>
    <row r="37" spans="2:16">
      <c r="B37" s="56" t="s">
        <v>104</v>
      </c>
      <c r="C37" s="87"/>
      <c r="D37" s="88" t="s">
        <v>105</v>
      </c>
      <c r="E37" s="60">
        <v>3542313</v>
      </c>
      <c r="F37" s="59">
        <v>3433477.45</v>
      </c>
      <c r="G37" s="60">
        <v>0</v>
      </c>
      <c r="H37" s="60">
        <v>0</v>
      </c>
      <c r="I37" s="60">
        <v>0</v>
      </c>
      <c r="J37" s="61">
        <f t="shared" si="0"/>
        <v>3433477.45</v>
      </c>
      <c r="K37" s="62" t="s">
        <v>105</v>
      </c>
      <c r="L37" s="62"/>
      <c r="M37" s="62"/>
      <c r="N37" s="62"/>
      <c r="O37" s="63">
        <f t="shared" si="1"/>
        <v>108835.54999999981</v>
      </c>
      <c r="P37" s="55"/>
    </row>
    <row r="38" spans="2:16" ht="34.5">
      <c r="B38" s="80" t="s">
        <v>106</v>
      </c>
      <c r="C38" s="81"/>
      <c r="D38" s="82" t="s">
        <v>107</v>
      </c>
      <c r="E38" s="83">
        <v>46383</v>
      </c>
      <c r="F38" s="84">
        <v>40326.92</v>
      </c>
      <c r="G38" s="83">
        <v>0</v>
      </c>
      <c r="H38" s="83">
        <v>0</v>
      </c>
      <c r="I38" s="83">
        <v>0</v>
      </c>
      <c r="J38" s="83">
        <v>40326.92</v>
      </c>
      <c r="K38" s="85" t="s">
        <v>108</v>
      </c>
      <c r="L38" s="85"/>
      <c r="M38" s="85"/>
      <c r="N38" s="85"/>
      <c r="O38" s="86">
        <v>6056.08</v>
      </c>
      <c r="P38" s="55"/>
    </row>
    <row r="39" spans="2:16" ht="45.75">
      <c r="B39" s="80" t="s">
        <v>109</v>
      </c>
      <c r="C39" s="81"/>
      <c r="D39" s="82" t="s">
        <v>110</v>
      </c>
      <c r="E39" s="83">
        <v>46383</v>
      </c>
      <c r="F39" s="84">
        <v>40326.92</v>
      </c>
      <c r="G39" s="83">
        <v>0</v>
      </c>
      <c r="H39" s="83">
        <v>0</v>
      </c>
      <c r="I39" s="83">
        <v>0</v>
      </c>
      <c r="J39" s="83">
        <v>40326.92</v>
      </c>
      <c r="K39" s="85" t="s">
        <v>111</v>
      </c>
      <c r="L39" s="85"/>
      <c r="M39" s="85"/>
      <c r="N39" s="85"/>
      <c r="O39" s="86">
        <v>6056.08</v>
      </c>
      <c r="P39" s="55"/>
    </row>
    <row r="40" spans="2:16" ht="34.5">
      <c r="B40" s="56" t="s">
        <v>112</v>
      </c>
      <c r="C40" s="87"/>
      <c r="D40" s="88" t="s">
        <v>113</v>
      </c>
      <c r="E40" s="60">
        <v>46383</v>
      </c>
      <c r="F40" s="59">
        <v>40326.92</v>
      </c>
      <c r="G40" s="60">
        <v>0</v>
      </c>
      <c r="H40" s="60">
        <v>0</v>
      </c>
      <c r="I40" s="60">
        <v>0</v>
      </c>
      <c r="J40" s="61">
        <f t="shared" si="0"/>
        <v>40326.92</v>
      </c>
      <c r="K40" s="62" t="s">
        <v>113</v>
      </c>
      <c r="L40" s="62"/>
      <c r="M40" s="62"/>
      <c r="N40" s="62"/>
      <c r="O40" s="63">
        <f t="shared" si="1"/>
        <v>6056.0800000000017</v>
      </c>
      <c r="P40" s="55"/>
    </row>
    <row r="41" spans="2:16" ht="34.5">
      <c r="B41" s="80" t="s">
        <v>114</v>
      </c>
      <c r="C41" s="81"/>
      <c r="D41" s="82" t="s">
        <v>115</v>
      </c>
      <c r="E41" s="83">
        <v>2432389</v>
      </c>
      <c r="F41" s="84">
        <v>2432389</v>
      </c>
      <c r="G41" s="83">
        <v>0</v>
      </c>
      <c r="H41" s="83">
        <v>0</v>
      </c>
      <c r="I41" s="83">
        <v>0</v>
      </c>
      <c r="J41" s="83">
        <v>2432389</v>
      </c>
      <c r="K41" s="85" t="s">
        <v>116</v>
      </c>
      <c r="L41" s="85"/>
      <c r="M41" s="85"/>
      <c r="N41" s="85"/>
      <c r="O41" s="86">
        <v>0</v>
      </c>
      <c r="P41" s="55"/>
    </row>
    <row r="42" spans="2:16" ht="34.5">
      <c r="B42" s="80" t="s">
        <v>117</v>
      </c>
      <c r="C42" s="81"/>
      <c r="D42" s="82" t="s">
        <v>118</v>
      </c>
      <c r="E42" s="83">
        <v>2432389</v>
      </c>
      <c r="F42" s="84">
        <v>2432389</v>
      </c>
      <c r="G42" s="83">
        <v>0</v>
      </c>
      <c r="H42" s="83">
        <v>0</v>
      </c>
      <c r="I42" s="83">
        <v>0</v>
      </c>
      <c r="J42" s="83">
        <v>2432389</v>
      </c>
      <c r="K42" s="85" t="s">
        <v>119</v>
      </c>
      <c r="L42" s="85"/>
      <c r="M42" s="85"/>
      <c r="N42" s="85"/>
      <c r="O42" s="86">
        <v>0</v>
      </c>
      <c r="P42" s="55"/>
    </row>
    <row r="43" spans="2:16" ht="23.25">
      <c r="B43" s="56" t="s">
        <v>120</v>
      </c>
      <c r="C43" s="87"/>
      <c r="D43" s="88" t="s">
        <v>121</v>
      </c>
      <c r="E43" s="60">
        <v>2432389</v>
      </c>
      <c r="F43" s="59">
        <v>2432389</v>
      </c>
      <c r="G43" s="60">
        <v>0</v>
      </c>
      <c r="H43" s="60">
        <v>0</v>
      </c>
      <c r="I43" s="60">
        <v>0</v>
      </c>
      <c r="J43" s="61">
        <f t="shared" si="0"/>
        <v>2432389</v>
      </c>
      <c r="K43" s="62" t="s">
        <v>121</v>
      </c>
      <c r="L43" s="62"/>
      <c r="M43" s="62"/>
      <c r="N43" s="62"/>
      <c r="O43" s="63">
        <f t="shared" si="1"/>
        <v>0</v>
      </c>
      <c r="P43" s="55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122</v>
      </c>
      <c r="C46" s="99">
        <v>450</v>
      </c>
      <c r="D46" s="100" t="s">
        <v>84</v>
      </c>
      <c r="E46" s="101">
        <f t="shared" ref="E46:J46" si="2">E19-E28</f>
        <v>0</v>
      </c>
      <c r="F46" s="101">
        <f t="shared" si="2"/>
        <v>67565.879999995232</v>
      </c>
      <c r="G46" s="101">
        <f t="shared" si="2"/>
        <v>0</v>
      </c>
      <c r="H46" s="101">
        <f t="shared" si="2"/>
        <v>5544.12</v>
      </c>
      <c r="I46" s="101">
        <f t="shared" si="2"/>
        <v>0</v>
      </c>
      <c r="J46" s="101">
        <f t="shared" si="2"/>
        <v>73110</v>
      </c>
      <c r="K46" s="102"/>
      <c r="L46" s="103"/>
      <c r="M46" s="103"/>
      <c r="N46" s="103"/>
      <c r="O46" s="104" t="s">
        <v>84</v>
      </c>
      <c r="P46" s="94"/>
    </row>
    <row r="47" spans="2:16"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105"/>
    </row>
    <row r="48" spans="2:16">
      <c r="B48" s="72"/>
      <c r="C48" s="289" t="s">
        <v>123</v>
      </c>
      <c r="D48" s="289"/>
      <c r="E48" s="289"/>
      <c r="F48" s="289"/>
      <c r="G48" s="289"/>
      <c r="H48" s="289"/>
      <c r="I48" s="289"/>
      <c r="J48" s="289"/>
      <c r="K48" s="73"/>
      <c r="L48" s="73"/>
      <c r="M48" s="73"/>
      <c r="N48" s="73"/>
      <c r="O48" s="106" t="s">
        <v>124</v>
      </c>
      <c r="P48" s="107"/>
    </row>
    <row r="49" spans="2:16">
      <c r="B49" s="291" t="s">
        <v>58</v>
      </c>
      <c r="C49" s="292" t="s">
        <v>59</v>
      </c>
      <c r="D49" s="292" t="s">
        <v>60</v>
      </c>
      <c r="E49" s="280" t="s">
        <v>61</v>
      </c>
      <c r="F49" s="281" t="s">
        <v>62</v>
      </c>
      <c r="G49" s="281"/>
      <c r="H49" s="281"/>
      <c r="I49" s="281"/>
      <c r="J49" s="281"/>
      <c r="K49" s="40"/>
      <c r="L49" s="40"/>
      <c r="M49" s="40"/>
      <c r="N49" s="40"/>
      <c r="O49" s="280" t="s">
        <v>63</v>
      </c>
      <c r="P49" s="41"/>
    </row>
    <row r="50" spans="2:16" ht="15" customHeight="1">
      <c r="B50" s="291"/>
      <c r="C50" s="293"/>
      <c r="D50" s="293"/>
      <c r="E50" s="280"/>
      <c r="F50" s="280" t="s">
        <v>64</v>
      </c>
      <c r="G50" s="280" t="s">
        <v>65</v>
      </c>
      <c r="H50" s="280" t="s">
        <v>66</v>
      </c>
      <c r="I50" s="280" t="s">
        <v>67</v>
      </c>
      <c r="J50" s="281" t="s">
        <v>68</v>
      </c>
      <c r="K50" s="40"/>
      <c r="L50" s="40"/>
      <c r="M50" s="40"/>
      <c r="N50" s="40"/>
      <c r="O50" s="280"/>
      <c r="P50" s="41"/>
    </row>
    <row r="51" spans="2:16">
      <c r="B51" s="291"/>
      <c r="C51" s="293"/>
      <c r="D51" s="293"/>
      <c r="E51" s="280"/>
      <c r="F51" s="280"/>
      <c r="G51" s="280"/>
      <c r="H51" s="280"/>
      <c r="I51" s="280"/>
      <c r="J51" s="281"/>
      <c r="K51" s="40"/>
      <c r="L51" s="40"/>
      <c r="M51" s="40"/>
      <c r="N51" s="40"/>
      <c r="O51" s="280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08" t="s">
        <v>125</v>
      </c>
      <c r="C53" s="49" t="s">
        <v>3</v>
      </c>
      <c r="D53" s="109"/>
      <c r="E53" s="110">
        <v>0</v>
      </c>
      <c r="F53" s="110">
        <v>-67565.88</v>
      </c>
      <c r="G53" s="110">
        <v>0</v>
      </c>
      <c r="H53" s="110">
        <v>-5544.12</v>
      </c>
      <c r="I53" s="110">
        <v>0</v>
      </c>
      <c r="J53" s="110">
        <v>-73110</v>
      </c>
      <c r="K53" s="111"/>
      <c r="L53" s="111"/>
      <c r="M53" s="111"/>
      <c r="N53" s="112"/>
      <c r="O53" s="113">
        <v>73110</v>
      </c>
      <c r="P53" s="114"/>
    </row>
    <row r="54" spans="2:16" ht="24.75">
      <c r="B54" s="115" t="s">
        <v>126</v>
      </c>
      <c r="C54" s="116" t="s">
        <v>127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5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2"/>
      <c r="L56" s="62"/>
      <c r="M56" s="62"/>
      <c r="N56" s="62"/>
      <c r="O56" s="131"/>
      <c r="P56" s="55"/>
    </row>
    <row r="57" spans="2:16">
      <c r="B57" s="115" t="s">
        <v>128</v>
      </c>
      <c r="C57" s="116" t="s">
        <v>129</v>
      </c>
      <c r="D57" s="50" t="s">
        <v>130</v>
      </c>
      <c r="E57" s="132">
        <f t="shared" ref="E57:J57" si="3">E58+E59</f>
        <v>0</v>
      </c>
      <c r="F57" s="133">
        <f t="shared" si="3"/>
        <v>0</v>
      </c>
      <c r="G57" s="133">
        <f t="shared" si="3"/>
        <v>0</v>
      </c>
      <c r="H57" s="133">
        <f t="shared" si="3"/>
        <v>0</v>
      </c>
      <c r="I57" s="133">
        <f t="shared" si="3"/>
        <v>0</v>
      </c>
      <c r="J57" s="133">
        <f t="shared" si="3"/>
        <v>0</v>
      </c>
      <c r="K57" s="134"/>
      <c r="L57" s="134"/>
      <c r="M57" s="134"/>
      <c r="N57" s="135"/>
      <c r="O57" s="136">
        <f>O58+O59</f>
        <v>0</v>
      </c>
      <c r="P57" s="55"/>
    </row>
    <row r="58" spans="2:16">
      <c r="B58" s="137" t="s">
        <v>131</v>
      </c>
      <c r="C58" s="138" t="s">
        <v>132</v>
      </c>
      <c r="D58" s="50" t="s">
        <v>133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7" t="s">
        <v>134</v>
      </c>
      <c r="C59" s="138" t="s">
        <v>135</v>
      </c>
      <c r="D59" s="50" t="s">
        <v>136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5" t="s">
        <v>137</v>
      </c>
      <c r="C60" s="116" t="s">
        <v>138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7">
        <v>0</v>
      </c>
      <c r="P60" s="55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5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5"/>
    </row>
    <row r="63" spans="2:16" ht="15" customHeight="1">
      <c r="B63" s="72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139</v>
      </c>
      <c r="P63" s="107"/>
    </row>
    <row r="64" spans="2:16" ht="15" customHeight="1">
      <c r="B64" s="291" t="s">
        <v>58</v>
      </c>
      <c r="C64" s="292" t="s">
        <v>59</v>
      </c>
      <c r="D64" s="292" t="s">
        <v>60</v>
      </c>
      <c r="E64" s="280" t="s">
        <v>61</v>
      </c>
      <c r="F64" s="281" t="s">
        <v>62</v>
      </c>
      <c r="G64" s="281"/>
      <c r="H64" s="281"/>
      <c r="I64" s="281"/>
      <c r="J64" s="281"/>
      <c r="K64" s="40"/>
      <c r="L64" s="40"/>
      <c r="M64" s="40"/>
      <c r="N64" s="40"/>
      <c r="O64" s="280" t="s">
        <v>63</v>
      </c>
      <c r="P64" s="41"/>
    </row>
    <row r="65" spans="2:16" ht="15" customHeight="1">
      <c r="B65" s="291"/>
      <c r="C65" s="293"/>
      <c r="D65" s="293"/>
      <c r="E65" s="280"/>
      <c r="F65" s="280" t="s">
        <v>64</v>
      </c>
      <c r="G65" s="280" t="s">
        <v>65</v>
      </c>
      <c r="H65" s="280" t="s">
        <v>66</v>
      </c>
      <c r="I65" s="280" t="s">
        <v>67</v>
      </c>
      <c r="J65" s="281" t="s">
        <v>68</v>
      </c>
      <c r="K65" s="40"/>
      <c r="L65" s="40"/>
      <c r="M65" s="40"/>
      <c r="N65" s="40"/>
      <c r="O65" s="280"/>
      <c r="P65" s="41"/>
    </row>
    <row r="66" spans="2:16" ht="15" customHeight="1">
      <c r="B66" s="291"/>
      <c r="C66" s="293"/>
      <c r="D66" s="293"/>
      <c r="E66" s="280"/>
      <c r="F66" s="280"/>
      <c r="G66" s="280"/>
      <c r="H66" s="280"/>
      <c r="I66" s="280"/>
      <c r="J66" s="281"/>
      <c r="K66" s="40"/>
      <c r="L66" s="40"/>
      <c r="M66" s="40"/>
      <c r="N66" s="40"/>
      <c r="O66" s="280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6" t="s">
        <v>140</v>
      </c>
      <c r="C68" s="138" t="s">
        <v>141</v>
      </c>
      <c r="D68" s="50" t="s">
        <v>130</v>
      </c>
      <c r="E68" s="59">
        <v>0</v>
      </c>
      <c r="F68" s="51">
        <f>F69+F70</f>
        <v>-73110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-73110</v>
      </c>
      <c r="K68" s="62"/>
      <c r="L68" s="62"/>
      <c r="M68" s="62"/>
      <c r="N68" s="62"/>
      <c r="O68" s="157">
        <f>E68-J68</f>
        <v>73110</v>
      </c>
      <c r="P68" s="55"/>
    </row>
    <row r="69" spans="2:16">
      <c r="B69" s="137" t="s">
        <v>142</v>
      </c>
      <c r="C69" s="138" t="s">
        <v>143</v>
      </c>
      <c r="D69" s="50" t="s">
        <v>133</v>
      </c>
      <c r="E69" s="158">
        <v>0</v>
      </c>
      <c r="F69" s="59">
        <v>-130124630.06999999</v>
      </c>
      <c r="G69" s="59">
        <v>-5544.12</v>
      </c>
      <c r="H69" s="60">
        <v>-5544.12</v>
      </c>
      <c r="I69" s="159">
        <v>0</v>
      </c>
      <c r="J69" s="61">
        <f>F69+G69+H69</f>
        <v>-130135718.31</v>
      </c>
      <c r="K69" s="160"/>
      <c r="L69" s="160"/>
      <c r="M69" s="160"/>
      <c r="N69" s="160"/>
      <c r="O69" s="161" t="s">
        <v>84</v>
      </c>
      <c r="P69" s="94"/>
    </row>
    <row r="70" spans="2:16">
      <c r="B70" s="137" t="s">
        <v>144</v>
      </c>
      <c r="C70" s="138" t="s">
        <v>145</v>
      </c>
      <c r="D70" s="50" t="s">
        <v>136</v>
      </c>
      <c r="E70" s="158">
        <v>0</v>
      </c>
      <c r="F70" s="59">
        <v>130051520.06999999</v>
      </c>
      <c r="G70" s="59">
        <v>5544.12</v>
      </c>
      <c r="H70" s="60">
        <v>5544.12</v>
      </c>
      <c r="I70" s="159">
        <v>0</v>
      </c>
      <c r="J70" s="61">
        <f>F70+G70+H70</f>
        <v>130062608.31</v>
      </c>
      <c r="K70" s="160"/>
      <c r="L70" s="160"/>
      <c r="M70" s="160"/>
      <c r="N70" s="160"/>
      <c r="O70" s="161" t="s">
        <v>84</v>
      </c>
      <c r="P70" s="94"/>
    </row>
    <row r="71" spans="2:16" ht="36.75">
      <c r="B71" s="156" t="s">
        <v>146</v>
      </c>
      <c r="C71" s="138" t="s">
        <v>147</v>
      </c>
      <c r="D71" s="162" t="s">
        <v>130</v>
      </c>
      <c r="E71" s="132">
        <f>E72+E73</f>
        <v>0</v>
      </c>
      <c r="F71" s="132">
        <f>F72+F73</f>
        <v>5544.12</v>
      </c>
      <c r="G71" s="132">
        <f>G72+G73</f>
        <v>0</v>
      </c>
      <c r="H71" s="132">
        <f>H72+H73</f>
        <v>-5544.12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5"/>
    </row>
    <row r="72" spans="2:16" ht="15" customHeight="1">
      <c r="B72" s="137" t="s">
        <v>148</v>
      </c>
      <c r="C72" s="116" t="s">
        <v>149</v>
      </c>
      <c r="D72" s="164" t="s">
        <v>133</v>
      </c>
      <c r="E72" s="165">
        <v>0</v>
      </c>
      <c r="F72" s="166">
        <v>5544.12</v>
      </c>
      <c r="G72" s="167">
        <v>5544.12</v>
      </c>
      <c r="H72" s="166">
        <v>0</v>
      </c>
      <c r="I72" s="165">
        <v>0</v>
      </c>
      <c r="J72" s="61">
        <f>F72+G72+H72+I72</f>
        <v>11088.24</v>
      </c>
      <c r="K72" s="168"/>
      <c r="L72" s="168"/>
      <c r="M72" s="168"/>
      <c r="N72" s="168"/>
      <c r="O72" s="169" t="s">
        <v>84</v>
      </c>
      <c r="P72" s="94"/>
    </row>
    <row r="73" spans="2:16" ht="15" customHeight="1">
      <c r="B73" s="137" t="s">
        <v>150</v>
      </c>
      <c r="C73" s="138" t="s">
        <v>151</v>
      </c>
      <c r="D73" s="170" t="s">
        <v>136</v>
      </c>
      <c r="E73" s="171">
        <v>0</v>
      </c>
      <c r="F73" s="172">
        <v>0</v>
      </c>
      <c r="G73" s="173">
        <v>-5544.12</v>
      </c>
      <c r="H73" s="172">
        <v>-5544.12</v>
      </c>
      <c r="I73" s="171">
        <v>0</v>
      </c>
      <c r="J73" s="61">
        <f>F73+G73+H73+I73</f>
        <v>-11088.24</v>
      </c>
      <c r="K73" s="174"/>
      <c r="L73" s="174"/>
      <c r="M73" s="174"/>
      <c r="N73" s="174"/>
      <c r="O73" s="161" t="s">
        <v>84</v>
      </c>
      <c r="P73" s="94"/>
    </row>
    <row r="74" spans="2:16" ht="36.75">
      <c r="B74" s="156" t="s">
        <v>152</v>
      </c>
      <c r="C74" s="138" t="s">
        <v>153</v>
      </c>
      <c r="D74" s="162" t="s">
        <v>130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23.25">
      <c r="B75" s="137" t="s">
        <v>154</v>
      </c>
      <c r="C75" s="116" t="s">
        <v>155</v>
      </c>
      <c r="D75" s="164"/>
      <c r="E75" s="166"/>
      <c r="F75" s="166"/>
      <c r="G75" s="167"/>
      <c r="H75" s="165"/>
      <c r="I75" s="165"/>
      <c r="J75" s="61">
        <f>F75+G75+H75+I75</f>
        <v>0</v>
      </c>
      <c r="K75" s="178"/>
      <c r="L75" s="178"/>
      <c r="M75" s="178"/>
      <c r="N75" s="179"/>
      <c r="O75" s="157">
        <f>E75-J75</f>
        <v>0</v>
      </c>
      <c r="P75" s="55"/>
    </row>
    <row r="76" spans="2:16" ht="23.25">
      <c r="B76" s="137" t="s">
        <v>156</v>
      </c>
      <c r="C76" s="180" t="s">
        <v>157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5"/>
    </row>
    <row r="77" spans="2:16" ht="36.75">
      <c r="B77" s="156" t="s">
        <v>158</v>
      </c>
      <c r="C77" s="138" t="s">
        <v>159</v>
      </c>
      <c r="D77" s="162" t="s">
        <v>130</v>
      </c>
      <c r="E77" s="132">
        <f t="shared" ref="E77:J77" si="4">E78+E79</f>
        <v>0</v>
      </c>
      <c r="F77" s="132">
        <f t="shared" si="4"/>
        <v>0</v>
      </c>
      <c r="G77" s="132">
        <f t="shared" si="4"/>
        <v>0</v>
      </c>
      <c r="H77" s="132">
        <f t="shared" si="4"/>
        <v>0</v>
      </c>
      <c r="I77" s="132">
        <f t="shared" si="4"/>
        <v>0</v>
      </c>
      <c r="J77" s="132">
        <f t="shared" si="4"/>
        <v>0</v>
      </c>
      <c r="K77" s="175"/>
      <c r="L77" s="175"/>
      <c r="M77" s="175"/>
      <c r="N77" s="176"/>
      <c r="O77" s="177">
        <f>O78+O79</f>
        <v>0</v>
      </c>
      <c r="P77" s="55"/>
    </row>
    <row r="78" spans="2:16" ht="34.5">
      <c r="B78" s="137" t="s">
        <v>160</v>
      </c>
      <c r="C78" s="116" t="s">
        <v>161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5"/>
    </row>
    <row r="79" spans="2:16" ht="35.25" thickBot="1">
      <c r="B79" s="189" t="s">
        <v>162</v>
      </c>
      <c r="C79" s="190" t="s">
        <v>163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5"/>
    </row>
    <row r="80" spans="2:16">
      <c r="B80" s="274"/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197"/>
    </row>
    <row r="81" spans="2:16">
      <c r="B81" s="198"/>
      <c r="C81" s="289" t="s">
        <v>164</v>
      </c>
      <c r="D81" s="289"/>
      <c r="E81" s="289"/>
      <c r="F81" s="289"/>
      <c r="G81" s="289"/>
      <c r="H81" s="289"/>
      <c r="I81" s="289"/>
      <c r="J81" s="289"/>
      <c r="K81" s="199"/>
      <c r="L81" s="199"/>
      <c r="M81" s="199"/>
      <c r="N81" s="199"/>
      <c r="O81" s="200"/>
      <c r="P81" s="94"/>
    </row>
    <row r="82" spans="2:16">
      <c r="B82" s="198"/>
      <c r="C82" s="73"/>
      <c r="D82" s="73"/>
      <c r="E82" s="73"/>
      <c r="F82" s="73"/>
      <c r="G82" s="73"/>
      <c r="H82" s="73"/>
      <c r="I82" s="290"/>
      <c r="J82" s="290"/>
      <c r="K82" s="199"/>
      <c r="L82" s="199"/>
      <c r="M82" s="199"/>
      <c r="N82" s="199"/>
      <c r="O82" s="200"/>
      <c r="P82" s="94"/>
    </row>
    <row r="83" spans="2:16">
      <c r="B83" s="291" t="s">
        <v>58</v>
      </c>
      <c r="C83" s="292" t="s">
        <v>165</v>
      </c>
      <c r="D83" s="292" t="s">
        <v>166</v>
      </c>
      <c r="E83" s="281" t="s">
        <v>167</v>
      </c>
      <c r="F83" s="281"/>
      <c r="G83" s="281"/>
      <c r="H83" s="281"/>
      <c r="I83" s="281"/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 t="s">
        <v>168</v>
      </c>
      <c r="F84" s="280" t="s">
        <v>169</v>
      </c>
      <c r="G84" s="280" t="s">
        <v>170</v>
      </c>
      <c r="H84" s="280" t="s">
        <v>67</v>
      </c>
      <c r="I84" s="281" t="s">
        <v>68</v>
      </c>
      <c r="J84" s="282"/>
      <c r="K84" s="201"/>
      <c r="L84" s="201"/>
      <c r="M84" s="201"/>
      <c r="N84" s="201"/>
      <c r="O84" s="200"/>
      <c r="P84" s="94"/>
    </row>
    <row r="85" spans="2:16">
      <c r="B85" s="291"/>
      <c r="C85" s="293"/>
      <c r="D85" s="292"/>
      <c r="E85" s="280"/>
      <c r="F85" s="280"/>
      <c r="G85" s="280"/>
      <c r="H85" s="280"/>
      <c r="I85" s="281"/>
      <c r="J85" s="282"/>
      <c r="K85" s="201"/>
      <c r="L85" s="201"/>
      <c r="M85" s="201"/>
      <c r="N85" s="201"/>
      <c r="O85" s="200"/>
      <c r="P85" s="94"/>
    </row>
    <row r="86" spans="2:16">
      <c r="B86" s="291"/>
      <c r="C86" s="293"/>
      <c r="D86" s="292"/>
      <c r="E86" s="280"/>
      <c r="F86" s="280"/>
      <c r="G86" s="280"/>
      <c r="H86" s="280"/>
      <c r="I86" s="281"/>
      <c r="J86" s="282"/>
      <c r="K86" s="201"/>
      <c r="L86" s="201"/>
      <c r="M86" s="201"/>
      <c r="N86" s="201"/>
      <c r="O86" s="200"/>
      <c r="P86" s="94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3" t="s">
        <v>72</v>
      </c>
      <c r="J87" s="284"/>
      <c r="K87" s="201"/>
      <c r="L87" s="201"/>
      <c r="M87" s="201"/>
      <c r="N87" s="201"/>
      <c r="O87" s="200"/>
      <c r="P87" s="94"/>
    </row>
    <row r="88" spans="2:16" ht="24.75">
      <c r="B88" s="202" t="s">
        <v>171</v>
      </c>
      <c r="C88" s="49" t="s">
        <v>172</v>
      </c>
      <c r="D88" s="78" t="s">
        <v>84</v>
      </c>
      <c r="E88" s="203"/>
      <c r="F88" s="204"/>
      <c r="G88" s="203"/>
      <c r="H88" s="203"/>
      <c r="I88" s="285">
        <f>E88+F88+G88+H88</f>
        <v>0</v>
      </c>
      <c r="J88" s="286"/>
      <c r="K88" s="200"/>
      <c r="L88" s="200"/>
      <c r="M88" s="200"/>
      <c r="N88" s="200"/>
      <c r="O88" s="200"/>
      <c r="P88" s="94"/>
    </row>
    <row r="89" spans="2:16" ht="15.75" thickBot="1">
      <c r="B89" s="205" t="s">
        <v>173</v>
      </c>
      <c r="C89" s="190" t="s">
        <v>174</v>
      </c>
      <c r="D89" s="206"/>
      <c r="E89" s="207"/>
      <c r="F89" s="207"/>
      <c r="G89" s="207"/>
      <c r="H89" s="207"/>
      <c r="I89" s="287">
        <f>E89+F89+G89+H89</f>
        <v>0</v>
      </c>
      <c r="J89" s="288"/>
      <c r="K89" s="200"/>
      <c r="L89" s="200"/>
      <c r="M89" s="200"/>
      <c r="N89" s="200"/>
      <c r="O89" s="200"/>
      <c r="P89" s="94"/>
    </row>
    <row r="90" spans="2:16">
      <c r="B90" s="274"/>
      <c r="C90" s="274"/>
      <c r="D90" s="274"/>
      <c r="E90" s="274"/>
      <c r="F90" s="274"/>
      <c r="G90" s="274"/>
      <c r="H90" s="274"/>
      <c r="I90" s="274"/>
      <c r="J90" s="274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5" t="s">
        <v>175</v>
      </c>
      <c r="G91" s="275"/>
      <c r="H91" s="275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176</v>
      </c>
      <c r="C92" s="276" t="s">
        <v>177</v>
      </c>
      <c r="D92" s="276"/>
      <c r="E92" s="276"/>
      <c r="F92" s="275"/>
      <c r="G92" s="275"/>
      <c r="H92" s="275"/>
      <c r="I92" s="277" t="s">
        <v>178</v>
      </c>
      <c r="J92" s="277"/>
      <c r="K92" s="212"/>
      <c r="L92" s="213"/>
      <c r="M92" s="213"/>
      <c r="N92" s="213"/>
      <c r="O92" s="213"/>
      <c r="P92" s="214"/>
    </row>
    <row r="93" spans="2:16">
      <c r="B93" s="215" t="s">
        <v>179</v>
      </c>
      <c r="C93" s="278" t="s">
        <v>180</v>
      </c>
      <c r="D93" s="278"/>
      <c r="E93" s="278"/>
      <c r="F93" s="216"/>
      <c r="G93" s="279" t="s">
        <v>181</v>
      </c>
      <c r="H93" s="279"/>
      <c r="I93" s="269" t="s">
        <v>180</v>
      </c>
      <c r="J93" s="269"/>
      <c r="K93" s="217"/>
      <c r="L93" s="218"/>
      <c r="M93" s="218"/>
      <c r="N93" s="218"/>
      <c r="O93" s="218"/>
      <c r="P93" s="219"/>
    </row>
    <row r="94" spans="2:16">
      <c r="B94" s="220" t="s">
        <v>182</v>
      </c>
      <c r="C94" s="270" t="s">
        <v>203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>
      <c r="B95" s="215" t="s">
        <v>183</v>
      </c>
      <c r="C95" s="269" t="s">
        <v>184</v>
      </c>
      <c r="D95" s="269"/>
      <c r="E95" s="269"/>
      <c r="F95" s="218"/>
      <c r="G95" s="221"/>
      <c r="H95" s="307" t="s">
        <v>204</v>
      </c>
      <c r="I95" s="271"/>
      <c r="J95" s="271"/>
      <c r="K95" s="224"/>
      <c r="L95" s="224"/>
      <c r="M95" s="224"/>
      <c r="N95" s="224"/>
      <c r="O95" s="222"/>
      <c r="P95" s="223"/>
    </row>
    <row r="96" spans="2:16" ht="16.5" customHeight="1">
      <c r="B96" s="225"/>
      <c r="C96" s="225"/>
      <c r="D96" s="225"/>
      <c r="E96" s="273" t="s">
        <v>185</v>
      </c>
      <c r="F96" s="273"/>
      <c r="G96" s="226"/>
      <c r="H96" s="272"/>
      <c r="I96" s="272"/>
      <c r="J96" s="272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186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187</v>
      </c>
      <c r="E98" s="268"/>
      <c r="F98" s="270" t="s">
        <v>205</v>
      </c>
      <c r="G98" s="270"/>
      <c r="H98" s="232"/>
      <c r="I98" s="270" t="s">
        <v>206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188</v>
      </c>
      <c r="E99" s="268"/>
      <c r="F99" s="233" t="s">
        <v>189</v>
      </c>
      <c r="G99" s="226"/>
      <c r="H99" s="234" t="s">
        <v>190</v>
      </c>
      <c r="I99" s="269" t="s">
        <v>180</v>
      </c>
      <c r="J99" s="269"/>
      <c r="K99" s="235"/>
      <c r="L99" s="235"/>
      <c r="M99" s="235"/>
      <c r="N99" s="235"/>
      <c r="O99" s="230"/>
      <c r="P99" s="231"/>
    </row>
    <row r="100" spans="2:16">
      <c r="B100" s="236" t="s">
        <v>191</v>
      </c>
      <c r="C100" s="270" t="s">
        <v>207</v>
      </c>
      <c r="D100" s="270"/>
      <c r="E100" s="270"/>
      <c r="F100" s="237"/>
      <c r="G100" s="270" t="s">
        <v>209</v>
      </c>
      <c r="H100" s="270"/>
      <c r="I100" s="277" t="s">
        <v>210</v>
      </c>
      <c r="J100" s="277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189</v>
      </c>
      <c r="D101" s="269"/>
      <c r="E101" s="269"/>
      <c r="F101" s="239" t="s">
        <v>190</v>
      </c>
      <c r="G101" s="269" t="s">
        <v>180</v>
      </c>
      <c r="H101" s="269"/>
      <c r="I101" s="269" t="s">
        <v>192</v>
      </c>
      <c r="J101" s="269"/>
      <c r="K101" s="235"/>
      <c r="L101" s="235"/>
      <c r="M101" s="235"/>
      <c r="N101" s="235"/>
      <c r="O101" s="230"/>
      <c r="P101" s="231"/>
    </row>
    <row r="102" spans="2:16">
      <c r="B102" s="308" t="s">
        <v>208</v>
      </c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193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194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195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196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197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198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199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200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201</v>
      </c>
      <c r="D114" s="248"/>
      <c r="E114" s="248"/>
      <c r="F114" s="251"/>
      <c r="G114" s="251"/>
      <c r="H114" s="252"/>
    </row>
    <row r="115" spans="3:8" ht="15.75" hidden="1" thickBot="1">
      <c r="C115" s="253" t="s">
        <v>202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15748031496062992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'0503737'!TR_30200309981_2350650542</vt:lpstr>
      <vt:lpstr>'0503737'!TR_30200309981_2350650544</vt:lpstr>
      <vt:lpstr>'0503737'!TR_30200309981_2350650546</vt:lpstr>
      <vt:lpstr>'0503737'!TR_30200309981_2350650551</vt:lpstr>
      <vt:lpstr>'0503737'!TR_30200309981_2350650554</vt:lpstr>
      <vt:lpstr>'0503737'!TR_30200309981_2350650588</vt:lpstr>
      <vt:lpstr>'0503737'!TR_30200309981_2350650595</vt:lpstr>
      <vt:lpstr>'0503737'!TR_30200309994</vt:lpstr>
      <vt:lpstr>'0503737'!TR_30200310007</vt:lpstr>
      <vt:lpstr>'0503737'!TR_30200310017_2350650487</vt:lpstr>
      <vt:lpstr>'0503737'!TR_30200310030</vt:lpstr>
      <vt:lpstr>'0503737'!TT_30200309981_2350650537_30200310052</vt:lpstr>
      <vt:lpstr>'0503737'!TT_30200309981_2350650540_30200310052</vt:lpstr>
      <vt:lpstr>'0503737'!TT_30200309981_2350650548_30200310052</vt:lpstr>
      <vt:lpstr>'0503737'!TT_30200309981_2350650550_30200310052</vt:lpstr>
      <vt:lpstr>'0503737'!TT_30200309981_2350650583_30200310052</vt:lpstr>
      <vt:lpstr>'0503737'!TT_30200309981_2350650585_30200310052</vt:lpstr>
      <vt:lpstr>'0503737'!TT_30200309981_2350650590_30200310052</vt:lpstr>
      <vt:lpstr>'0503737'!TT_30200309981_2350650592_30200310052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2024-03-22T08:36:37Z</cp:lastPrinted>
  <dcterms:created xsi:type="dcterms:W3CDTF">2024-03-13T14:37:14Z</dcterms:created>
  <dcterms:modified xsi:type="dcterms:W3CDTF">2024-03-22T08:36:38Z</dcterms:modified>
</cp:coreProperties>
</file>