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<sst xmlns="http://schemas.openxmlformats.org/spreadsheetml/2006/main" count="1054" uniqueCount="600">
  <si>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</si>
  <si>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</si>
  <si>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</si>
  <si>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</si>
  <si>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</si>
  <si>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</si>
  <si>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</si>
  <si>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</si>
  <si>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</si>
  <si>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</si>
  <si>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</si>
  <si>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</si>
  <si>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</si>
  <si>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</si>
  <si>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</si>
  <si>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</si>
  <si>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</si>
  <si>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</si>
  <si>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</si>
  <si>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</si>
  <si>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3128028164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</si>
  <si>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</si>
  <si>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</si>
  <si>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</si>
  <si>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</si>
  <si>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</si>
  <si>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</si>
  <si>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</si>
  <si>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</si>
  <si>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</si>
  <si>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</si>
  <si>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</si>
  <si>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</si>
  <si>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</si>
  <si>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</si>
  <si>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</si>
  <si>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</si>
  <si>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</si>
  <si>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</si>
  <si>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</si>
  <si>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</si>
  <si>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</si>
  <si>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</si>
  <si>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</si>
  <si>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</si>
  <si>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</si>
  <si>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</si>
  <si>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</si>
  <si>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</si>
  <si>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</si>
  <si>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</si>
  <si>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</si>
  <si>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</si>
  <si>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</si>
  <si>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</si>
  <si>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</si>
  <si>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</si>
  <si>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</si>
  <si>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</si>
  <si>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</si>
  <si>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</si>
  <si>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</si>
  <si>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</si>
  <si>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</si>
  <si>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</si>
  <si>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</si>
  <si>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</si>
  <si>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</si>
  <si>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</si>
  <si>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</si>
  <si>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</si>
  <si>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</si>
  <si>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</si>
  <si>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</si>
  <si>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</si>
  <si>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</si>
  <si>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</si>
  <si>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</si>
  <si>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</si>
  <si>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</si>
  <si>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</si>
  <si>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</si>
  <si>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</si>
  <si>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</si>
  <si>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</si>
  <si>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</si>
  <si>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</si>
  <si>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</si>
  <si>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</si>
  <si>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</si>
  <si>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Марчукова Г.В.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</si>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</sst>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121128931.14999999</v>
      </c>
      <c r="F12" s="26">
        <f t="shared" si="0"/>
        <v>29509581.880000003</v>
      </c>
      <c r="G12" s="26">
        <f t="shared" si="0"/>
        <v>920360.34</v>
      </c>
      <c r="H12" s="26">
        <f t="shared" si="0"/>
        <v>0</v>
      </c>
      <c r="I12" s="26">
        <f t="shared" si="0"/>
        <v>16384801.479999999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134253711.55000001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67392407.760000005</v>
      </c>
      <c r="F14" s="31">
        <v>835629.9</v>
      </c>
      <c r="G14" s="31">
        <v>0</v>
      </c>
      <c r="H14" s="31">
        <v>0</v>
      </c>
      <c r="I14" s="31">
        <v>835629.9</v>
      </c>
      <c r="J14" s="31">
        <v>0</v>
      </c>
      <c r="K14" s="31">
        <v>0</v>
      </c>
      <c r="L14" s="32">
        <f t="shared" si="1"/>
        <v>67392407.760000005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18447467.379999999</v>
      </c>
      <c r="F16" s="31">
        <v>11277498.779999999</v>
      </c>
      <c r="G16" s="31">
        <v>171140.1</v>
      </c>
      <c r="H16" s="31">
        <v>0</v>
      </c>
      <c r="I16" s="31">
        <v>8798906.8399999999</v>
      </c>
      <c r="J16" s="31">
        <v>0</v>
      </c>
      <c r="K16" s="31">
        <v>0</v>
      </c>
      <c r="L16" s="32">
        <f t="shared" si="1"/>
        <v>20926059.319999997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14124983.99</v>
      </c>
      <c r="F18" s="31">
        <v>6753933.71</v>
      </c>
      <c r="G18" s="31">
        <v>295641.64</v>
      </c>
      <c r="H18" s="31">
        <v>0</v>
      </c>
      <c r="I18" s="31">
        <v>6725933.71</v>
      </c>
      <c r="J18" s="31">
        <v>0</v>
      </c>
      <c r="K18" s="31">
        <v>0</v>
      </c>
      <c r="L18" s="32">
        <f t="shared" si="1"/>
        <v>14152983.989999998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21164072.02</v>
      </c>
      <c r="F20" s="31">
        <v>10642519.49</v>
      </c>
      <c r="G20" s="31">
        <v>453578.6</v>
      </c>
      <c r="H20" s="31">
        <v>0</v>
      </c>
      <c r="I20" s="31">
        <v>24331.03</v>
      </c>
      <c r="J20" s="31">
        <v>0</v>
      </c>
      <c r="K20" s="31">
        <v>0</v>
      </c>
      <c r="L20" s="32">
        <f t="shared" si="1"/>
        <v>31782260.479999997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70905038.069999993</v>
      </c>
      <c r="F21" s="30" t="s">
        <v>82</v>
      </c>
      <c r="G21" s="30" t="s">
        <v>82</v>
      </c>
      <c r="H21" s="30" t="s">
        <v>82</v>
      </c>
      <c r="I21" s="34">
        <f>SUM(I22:I23)+SUM(I29:I34)</f>
        <v>13439875.770000001</v>
      </c>
      <c r="J21" s="34">
        <f>SUM(J22:J23)+SUM(J29:J34)</f>
        <v>640858.69999999995</v>
      </c>
      <c r="K21" s="34">
        <f>SUM(K22:K23)+SUM(K29:K34)</f>
        <v>0</v>
      </c>
      <c r="L21" s="35">
        <f>E21+I21</f>
        <v>84344913.839999989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21953062.77</v>
      </c>
      <c r="F23" s="38" t="s">
        <v>82</v>
      </c>
      <c r="G23" s="38" t="s">
        <v>82</v>
      </c>
      <c r="H23" s="38" t="s">
        <v>82</v>
      </c>
      <c r="I23" s="39">
        <v>721112.4</v>
      </c>
      <c r="J23" s="40">
        <v>0</v>
      </c>
      <c r="K23" s="40">
        <v>0</v>
      </c>
      <c r="L23" s="41">
        <f>E23+I23</f>
        <v>22674175.169999998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15734163.470000001</v>
      </c>
      <c r="F30" s="57" t="s">
        <v>82</v>
      </c>
      <c r="G30" s="57" t="s">
        <v>82</v>
      </c>
      <c r="H30" s="57" t="s">
        <v>82</v>
      </c>
      <c r="I30" s="58">
        <v>1572116.95</v>
      </c>
      <c r="J30" s="59">
        <v>159280.1</v>
      </c>
      <c r="K30" s="59">
        <v>0</v>
      </c>
      <c r="L30" s="60">
        <f t="shared" si="2"/>
        <v>17306280.420000002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12053739.810000001</v>
      </c>
      <c r="F32" s="30" t="s">
        <v>82</v>
      </c>
      <c r="G32" s="30" t="s">
        <v>82</v>
      </c>
      <c r="H32" s="30" t="s">
        <v>82</v>
      </c>
      <c r="I32" s="31">
        <v>528457.96</v>
      </c>
      <c r="J32" s="36">
        <v>28000</v>
      </c>
      <c r="K32" s="36">
        <v>0</v>
      </c>
      <c r="L32" s="35">
        <f t="shared" si="2"/>
        <v>12582197.77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21164072.02</v>
      </c>
      <c r="F34" s="30" t="s">
        <v>82</v>
      </c>
      <c r="G34" s="30" t="s">
        <v>82</v>
      </c>
      <c r="H34" s="30" t="s">
        <v>82</v>
      </c>
      <c r="I34" s="31">
        <v>10618188.460000001</v>
      </c>
      <c r="J34" s="36">
        <v>453578.6</v>
      </c>
      <c r="K34" s="36">
        <v>0</v>
      </c>
      <c r="L34" s="35">
        <f t="shared" si="2"/>
        <v>31782260.48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13062589.210000001</v>
      </c>
      <c r="G44" s="61">
        <f t="shared" si="4"/>
        <v>0</v>
      </c>
      <c r="H44" s="61">
        <f t="shared" si="4"/>
        <v>0</v>
      </c>
      <c r="I44" s="61">
        <f t="shared" si="4"/>
        <v>13062589.210000001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13062589.210000001</v>
      </c>
      <c r="G47" s="31">
        <v>0</v>
      </c>
      <c r="H47" s="31">
        <v>0</v>
      </c>
      <c r="I47" s="31">
        <v>13062589.210000001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96934975.629999995</v>
      </c>
      <c r="F80" s="26">
        <f t="shared" si="8"/>
        <v>3082766.19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100017741.81999999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96934975.629999995</v>
      </c>
      <c r="F81" s="31">
        <v>3082766.19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2">
        <f>E81+F81-I81</f>
        <v>100017741.81999999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336503.31</v>
      </c>
      <c r="F91" s="90">
        <v>1910681.69</v>
      </c>
      <c r="G91" s="90">
        <v>1124384.46</v>
      </c>
      <c r="H91" s="90">
        <v>0</v>
      </c>
      <c r="I91" s="90">
        <v>1557427.43</v>
      </c>
      <c r="J91" s="90">
        <v>0</v>
      </c>
      <c r="K91" s="90">
        <v>0</v>
      </c>
      <c r="L91" s="78">
        <f>E91+F91-I91</f>
        <v>689757.57000000007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1447.08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1447.08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>
        <v>1447.08</v>
      </c>
      <c r="F128" s="31">
        <v>0</v>
      </c>
      <c r="G128" s="31">
        <v>0</v>
      </c>
      <c r="H128" s="31">
        <v>0</v>
      </c>
      <c r="I128" s="31">
        <v>0</v>
      </c>
      <c r="J128" s="31">
        <v>0</v>
      </c>
      <c r="K128" s="31">
        <v>0</v>
      </c>
      <c r="L128" s="62">
        <f>E128+F128-I128</f>
        <v>1447.08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121128931.15000001</v>
      </c>
      <c r="F161" s="98">
        <v>29509581.879999999</v>
      </c>
      <c r="G161" s="98">
        <v>920360.34</v>
      </c>
      <c r="H161" s="98">
        <v>0</v>
      </c>
      <c r="I161" s="98">
        <v>16384801.48</v>
      </c>
      <c r="J161" s="98">
        <v>0</v>
      </c>
      <c r="K161" s="98">
        <v>0</v>
      </c>
      <c r="L161" s="99">
        <f>E161+F161-I161</f>
        <v>134253711.55000001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66540377.789999999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66540377.789999999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14314463.9</v>
      </c>
      <c r="F163" s="31">
        <v>8497972.1500000004</v>
      </c>
      <c r="G163" s="31">
        <v>0</v>
      </c>
      <c r="H163" s="31">
        <v>0</v>
      </c>
      <c r="I163" s="31">
        <v>7402061.4199999999</v>
      </c>
      <c r="J163" s="31">
        <v>0</v>
      </c>
      <c r="K163" s="31">
        <v>0</v>
      </c>
      <c r="L163" s="32">
        <f>E163+F163-I163</f>
        <v>15410374.630000001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70905038.069999993</v>
      </c>
      <c r="F164" s="101" t="s">
        <v>405</v>
      </c>
      <c r="G164" s="101" t="s">
        <v>405</v>
      </c>
      <c r="H164" s="101" t="s">
        <v>405</v>
      </c>
      <c r="I164" s="94">
        <v>13439875.77</v>
      </c>
      <c r="J164" s="94">
        <v>640858.69999999995</v>
      </c>
      <c r="K164" s="94">
        <v>0</v>
      </c>
      <c r="L164" s="35">
        <f>E164+I164</f>
        <v>84344913.839999989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21902881.170000002</v>
      </c>
      <c r="F165" s="101" t="s">
        <v>405</v>
      </c>
      <c r="G165" s="101" t="s">
        <v>405</v>
      </c>
      <c r="H165" s="101" t="s">
        <v>405</v>
      </c>
      <c r="I165" s="31">
        <v>665403.72</v>
      </c>
      <c r="J165" s="36">
        <v>0</v>
      </c>
      <c r="K165" s="36">
        <v>0</v>
      </c>
      <c r="L165" s="35">
        <f>E165+I165</f>
        <v>22568284.890000001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14275945.550000001</v>
      </c>
      <c r="F166" s="101" t="s">
        <v>405</v>
      </c>
      <c r="G166" s="101" t="s">
        <v>405</v>
      </c>
      <c r="H166" s="101" t="s">
        <v>405</v>
      </c>
      <c r="I166" s="31">
        <v>-2950576.71</v>
      </c>
      <c r="J166" s="36">
        <v>0</v>
      </c>
      <c r="K166" s="36">
        <v>0</v>
      </c>
      <c r="L166" s="35">
        <f>E166+I166</f>
        <v>11325368.84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13062589.210000001</v>
      </c>
      <c r="G170" s="94">
        <v>0</v>
      </c>
      <c r="H170" s="94">
        <v>0</v>
      </c>
      <c r="I170" s="94">
        <v>13062589.210000001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96934975.629999995</v>
      </c>
      <c r="F189" s="94">
        <v>3082766.19</v>
      </c>
      <c r="G189" s="94">
        <v>0</v>
      </c>
      <c r="H189" s="94">
        <v>0</v>
      </c>
      <c r="I189" s="94">
        <v>0</v>
      </c>
      <c r="J189" s="94">
        <v>0</v>
      </c>
      <c r="K189" s="94">
        <v>0</v>
      </c>
      <c r="L189" s="32">
        <f>E189+F189-I189</f>
        <v>100017741.81999999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96934975.629999995</v>
      </c>
      <c r="F190" s="31">
        <v>3082766.19</v>
      </c>
      <c r="G190" s="31">
        <v>0</v>
      </c>
      <c r="H190" s="31">
        <v>0</v>
      </c>
      <c r="I190" s="31">
        <v>0</v>
      </c>
      <c r="J190" s="31">
        <v>0</v>
      </c>
      <c r="K190" s="31">
        <v>0</v>
      </c>
      <c r="L190" s="32">
        <f>E190+F190-I190</f>
        <v>100017741.81999999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336503.31</v>
      </c>
      <c r="F194" s="94">
        <v>1910681.69</v>
      </c>
      <c r="G194" s="94">
        <v>1124384.46</v>
      </c>
      <c r="H194" s="94">
        <v>0</v>
      </c>
      <c r="I194" s="94">
        <v>1557427.43</v>
      </c>
      <c r="J194" s="94">
        <v>0</v>
      </c>
      <c r="K194" s="94">
        <v>0</v>
      </c>
      <c r="L194" s="62">
        <f t="shared" si="15"/>
        <v>689757.57000000007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>
        <v>0</v>
      </c>
      <c r="F217" s="176"/>
      <c r="G217" s="196">
        <v>18</v>
      </c>
      <c r="H217" s="196"/>
      <c r="I217" s="176">
        <v>18</v>
      </c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>
        <v>0</v>
      </c>
      <c r="F218" s="173"/>
      <c r="G218" s="173">
        <v>18</v>
      </c>
      <c r="H218" s="173"/>
      <c r="I218" s="173">
        <v>18</v>
      </c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>
        <v>0</v>
      </c>
      <c r="F222" s="176"/>
      <c r="G222" s="176">
        <v>331</v>
      </c>
      <c r="H222" s="176"/>
      <c r="I222" s="176">
        <v>331</v>
      </c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>
        <v>0</v>
      </c>
      <c r="F231" s="176"/>
      <c r="G231" s="176">
        <v>4</v>
      </c>
      <c r="H231" s="176"/>
      <c r="I231" s="176">
        <v>4</v>
      </c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4301000.1500000004</v>
      </c>
      <c r="F239" s="180"/>
      <c r="G239" s="180">
        <v>358835.64</v>
      </c>
      <c r="H239" s="180"/>
      <c r="I239" s="180">
        <v>279501.64</v>
      </c>
      <c r="J239" s="180"/>
      <c r="K239" s="181">
        <f>E239+G239-I239</f>
        <v>4380334.1500000004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4301000.1500000004</v>
      </c>
      <c r="F241" s="176"/>
      <c r="G241" s="176">
        <v>358835.64</v>
      </c>
      <c r="H241" s="176"/>
      <c r="I241" s="176">
        <v>279501.64</v>
      </c>
      <c r="J241" s="176"/>
      <c r="K241" s="174">
        <f>E241+G241-I241</f>
        <v>4380334.1500000004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>
        <v>671748</v>
      </c>
      <c r="F265" s="193"/>
      <c r="G265" s="193">
        <v>0</v>
      </c>
      <c r="H265" s="193"/>
      <c r="I265" s="193">
        <v>671748</v>
      </c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>
        <v>671748</v>
      </c>
      <c r="F266" s="173"/>
      <c r="G266" s="173">
        <v>0</v>
      </c>
      <c r="H266" s="173"/>
      <c r="I266" s="173">
        <v>671748</v>
      </c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>
        <v>671748</v>
      </c>
      <c r="F267" s="176"/>
      <c r="G267" s="176">
        <v>0</v>
      </c>
      <c r="H267" s="176"/>
      <c r="I267" s="176">
        <v>671748</v>
      </c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>
        <v>22210407.98</v>
      </c>
      <c r="F276" s="176"/>
      <c r="G276" s="176">
        <v>2165843.1</v>
      </c>
      <c r="H276" s="176"/>
      <c r="I276" s="176">
        <v>2165843.1</v>
      </c>
      <c r="J276" s="176"/>
      <c r="K276" s="174">
        <f t="shared" ref="K276:K286" si="20">E276+G276-I276</f>
        <v>22210407.98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>
        <v>22210407.98</v>
      </c>
      <c r="F277" s="173"/>
      <c r="G277" s="173">
        <v>2165843.1</v>
      </c>
      <c r="H277" s="173"/>
      <c r="I277" s="173">
        <v>2165843.1</v>
      </c>
      <c r="J277" s="173"/>
      <c r="K277" s="174">
        <f t="shared" si="20"/>
        <v>22210407.98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>
        <v>22210407.98</v>
      </c>
      <c r="F278" s="173"/>
      <c r="G278" s="173">
        <v>2165843.1</v>
      </c>
      <c r="H278" s="173"/>
      <c r="I278" s="173">
        <v>2165843.1</v>
      </c>
      <c r="J278" s="173"/>
      <c r="K278" s="174">
        <f t="shared" si="20"/>
        <v>22210407.98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>
        <v>22210407.98</v>
      </c>
      <c r="F279" s="176"/>
      <c r="G279" s="176">
        <v>2165843.1</v>
      </c>
      <c r="H279" s="176"/>
      <c r="I279" s="176">
        <v>2165843.1</v>
      </c>
      <c r="J279" s="176"/>
      <c r="K279" s="174">
        <f t="shared" si="20"/>
        <v>22210407.98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2024-03-22T07:00:33Z</cp:lastPrinted>
  <dcterms:created xsi:type="dcterms:W3CDTF">2024-03-13T14:42:08Z</dcterms:created>
  <dcterms:modified xsi:type="dcterms:W3CDTF">2024-03-22T07:00:34Z</dcterms:modified>
</cp:coreProperties>
</file>